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810" windowWidth="9180" windowHeight="3900" activeTab="3"/>
  </bookViews>
  <sheets>
    <sheet name="K1M" sheetId="1" r:id="rId1"/>
    <sheet name="K1Z" sheetId="2" r:id="rId2"/>
    <sheet name="C1" sheetId="3" r:id="rId3"/>
    <sheet name="C2" sheetId="4" r:id="rId4"/>
  </sheets>
  <definedNames>
    <definedName name="DATABASE" localSheetId="2">'C1'!$A$2:$M$8</definedName>
    <definedName name="DATABASE" localSheetId="0">'K1M'!$A$2:$P$5</definedName>
    <definedName name="DATABASE">'K1Z'!$A$2:$M$55</definedName>
    <definedName name="_xlnm.Print_Area" localSheetId="2">'C1'!$A$1:$P$69</definedName>
    <definedName name="_xlnm.Print_Area" localSheetId="3">'C2'!$A$1:$T$40</definedName>
    <definedName name="_xlnm.Print_Area" localSheetId="0">'K1M'!$A$1:$P$75</definedName>
    <definedName name="_xlnm.Print_Area" localSheetId="1">'K1Z'!$A$1:$P$54</definedName>
  </definedNames>
  <calcPr fullCalcOnLoad="1"/>
</workbook>
</file>

<file path=xl/sharedStrings.xml><?xml version="1.0" encoding="utf-8"?>
<sst xmlns="http://schemas.openxmlformats.org/spreadsheetml/2006/main" count="666" uniqueCount="312">
  <si>
    <t>POR</t>
  </si>
  <si>
    <t>RGC</t>
  </si>
  <si>
    <t>JMENO</t>
  </si>
  <si>
    <t>RO</t>
  </si>
  <si>
    <t>VT</t>
  </si>
  <si>
    <t>ODD</t>
  </si>
  <si>
    <t>Z1</t>
  </si>
  <si>
    <t>Z2</t>
  </si>
  <si>
    <t>Z3</t>
  </si>
  <si>
    <t>Z4</t>
  </si>
  <si>
    <t>CELKEM</t>
  </si>
  <si>
    <t>1</t>
  </si>
  <si>
    <t>2</t>
  </si>
  <si>
    <t>Olomouc</t>
  </si>
  <si>
    <t>USK Pha</t>
  </si>
  <si>
    <t>Roudnice</t>
  </si>
  <si>
    <t>Benátky</t>
  </si>
  <si>
    <t>Ot.Strak</t>
  </si>
  <si>
    <t>Frýzlová Iveta</t>
  </si>
  <si>
    <t>SKP HK</t>
  </si>
  <si>
    <t>Mašková Alena</t>
  </si>
  <si>
    <t>Šmejkalová Šárka</t>
  </si>
  <si>
    <t>Šoltýsová Kat.</t>
  </si>
  <si>
    <t>KK Opava</t>
  </si>
  <si>
    <t>Prskavcová Marc.</t>
  </si>
  <si>
    <t>S.Žižkov</t>
  </si>
  <si>
    <t>Koehlerová Ren.</t>
  </si>
  <si>
    <t>Ostrava</t>
  </si>
  <si>
    <t>Sušice</t>
  </si>
  <si>
    <t>Hojdová Gabriela</t>
  </si>
  <si>
    <t>Horš.Týn</t>
  </si>
  <si>
    <t>SK VS ČB</t>
  </si>
  <si>
    <t>HubertKV</t>
  </si>
  <si>
    <t>Boh.Pha</t>
  </si>
  <si>
    <t>Tech.Pha</t>
  </si>
  <si>
    <t>L.Žatec</t>
  </si>
  <si>
    <t>CSC Sok.</t>
  </si>
  <si>
    <t>Val.Mez.</t>
  </si>
  <si>
    <t>Klášter.</t>
  </si>
  <si>
    <t>Kounice</t>
  </si>
  <si>
    <t>Č.Lípa</t>
  </si>
  <si>
    <t>Sajdl František</t>
  </si>
  <si>
    <t>Tůma Martin</t>
  </si>
  <si>
    <t>Prell Pavel</t>
  </si>
  <si>
    <t>Kralupy</t>
  </si>
  <si>
    <t>Prskavec Jiří</t>
  </si>
  <si>
    <t>Kulhánek Jan</t>
  </si>
  <si>
    <t>Jablonec</t>
  </si>
  <si>
    <t>Taišl Filip</t>
  </si>
  <si>
    <t>Měchura Jiří</t>
  </si>
  <si>
    <t>Třebech.</t>
  </si>
  <si>
    <t>Kotva P.</t>
  </si>
  <si>
    <t>Reichenauer Ant.</t>
  </si>
  <si>
    <t>Trutnov</t>
  </si>
  <si>
    <t>Mrůzek David</t>
  </si>
  <si>
    <t>Neugebauer Roman</t>
  </si>
  <si>
    <t>Boček Zdeněk</t>
  </si>
  <si>
    <t>Blovice</t>
  </si>
  <si>
    <t>Kyrián Luděk</t>
  </si>
  <si>
    <t>Míka Viktor</t>
  </si>
  <si>
    <t>Suchý Ondřej</t>
  </si>
  <si>
    <t>Bílý Petr</t>
  </si>
  <si>
    <t>KK Brand</t>
  </si>
  <si>
    <t>Chod David</t>
  </si>
  <si>
    <t>Gorecký Petr</t>
  </si>
  <si>
    <t>Lacina Pavel</t>
  </si>
  <si>
    <t>Rožátov</t>
  </si>
  <si>
    <t>Maroul Ladislav</t>
  </si>
  <si>
    <t>Pšenica Rost.</t>
  </si>
  <si>
    <t>Beneš Jindřich</t>
  </si>
  <si>
    <t>Johanides Milan</t>
  </si>
  <si>
    <t>Kabrhel Václav</t>
  </si>
  <si>
    <t>Kašpar Jan</t>
  </si>
  <si>
    <t>Slav.HK</t>
  </si>
  <si>
    <t>Kašpar Martin</t>
  </si>
  <si>
    <t>Kovárník Lukáš</t>
  </si>
  <si>
    <t>Kubričan Pavel</t>
  </si>
  <si>
    <t>Matěják Petr</t>
  </si>
  <si>
    <t>Polívka Radek</t>
  </si>
  <si>
    <t>Vlček Ladislav</t>
  </si>
  <si>
    <t>Šrámek Michal</t>
  </si>
  <si>
    <t>Sláv.KV</t>
  </si>
  <si>
    <t>Rašek Michal</t>
  </si>
  <si>
    <t>Přinda Lukáš</t>
  </si>
  <si>
    <t>Kvapil Martin</t>
  </si>
  <si>
    <t>Indruch Jaromír</t>
  </si>
  <si>
    <t>KVS HK</t>
  </si>
  <si>
    <t>Škranc Jiří</t>
  </si>
  <si>
    <t>Nováček Michal</t>
  </si>
  <si>
    <t>Rk Troja</t>
  </si>
  <si>
    <t>Daněk Aleš</t>
  </si>
  <si>
    <t>Hradílek Václav</t>
  </si>
  <si>
    <t>Hammer Martin</t>
  </si>
  <si>
    <t>Pivoňka Zdeněk</t>
  </si>
  <si>
    <t>Vladař Marek</t>
  </si>
  <si>
    <t>Klimuškin Pavel</t>
  </si>
  <si>
    <t>Renčín Tomáš</t>
  </si>
  <si>
    <t>Sláv.HK</t>
  </si>
  <si>
    <t>RGC1</t>
  </si>
  <si>
    <t>JMENO1</t>
  </si>
  <si>
    <t>RO1</t>
  </si>
  <si>
    <t>ODD1</t>
  </si>
  <si>
    <t>RGC2</t>
  </si>
  <si>
    <t>JMENO2</t>
  </si>
  <si>
    <t>RO2</t>
  </si>
  <si>
    <t>ODD2</t>
  </si>
  <si>
    <t>Šenk Marek</t>
  </si>
  <si>
    <t>Jakubů Jaroslav</t>
  </si>
  <si>
    <t>Pražan Milan</t>
  </si>
  <si>
    <t>Pospíšil Jaroslav</t>
  </si>
  <si>
    <t>Hajdučík Mir.</t>
  </si>
  <si>
    <t>Přerov</t>
  </si>
  <si>
    <t>Galuška Vladislav</t>
  </si>
  <si>
    <t>Znamenáček Milan</t>
  </si>
  <si>
    <t>Volf Vojtěch</t>
  </si>
  <si>
    <t>Šimek Miroslav</t>
  </si>
  <si>
    <t>Prüher Jakub</t>
  </si>
  <si>
    <t>Pinkavová Marta</t>
  </si>
  <si>
    <t>K 1 M</t>
  </si>
  <si>
    <t>K 1 Ž</t>
  </si>
  <si>
    <t>Váchová Barbora</t>
  </si>
  <si>
    <t>Ot.Strak.</t>
  </si>
  <si>
    <t>Buchtel Michal</t>
  </si>
  <si>
    <t>Hradílek Vavřinec</t>
  </si>
  <si>
    <t>Lenc Miroslav</t>
  </si>
  <si>
    <t>Proks Jakub</t>
  </si>
  <si>
    <t>Suchý Matěj</t>
  </si>
  <si>
    <t>Zdráhal Jan</t>
  </si>
  <si>
    <t>Jančálek David</t>
  </si>
  <si>
    <t>Božek Viktor</t>
  </si>
  <si>
    <t>Vácha Viktor</t>
  </si>
  <si>
    <t>Sehnal Stěpán</t>
  </si>
  <si>
    <t>Jáně Michal</t>
  </si>
  <si>
    <t>Kašparová Anna</t>
  </si>
  <si>
    <t>Voves Ladislav</t>
  </si>
  <si>
    <t>Malý Vojtěch</t>
  </si>
  <si>
    <t xml:space="preserve">Stachová Pavlína </t>
  </si>
  <si>
    <t>Vondra Jan</t>
  </si>
  <si>
    <t>Sobotková Hana</t>
  </si>
  <si>
    <t>Cuc Michal</t>
  </si>
  <si>
    <t>Jícha Dušan</t>
  </si>
  <si>
    <t>So.Písek</t>
  </si>
  <si>
    <t>Koplík Tomáš</t>
  </si>
  <si>
    <t>Zdráhal Petr</t>
  </si>
  <si>
    <t>Vlach Jiří</t>
  </si>
  <si>
    <t>Pražák Michal</t>
  </si>
  <si>
    <t>Leskovjan Martin</t>
  </si>
  <si>
    <t>Urbanová Mirka</t>
  </si>
  <si>
    <t>Osochovská Michaela</t>
  </si>
  <si>
    <t>Sláv. HK</t>
  </si>
  <si>
    <t>Janoušek Milan</t>
  </si>
  <si>
    <t>Blažková Šárka</t>
  </si>
  <si>
    <t>ČL/Kotva</t>
  </si>
  <si>
    <t>min.1</t>
  </si>
  <si>
    <t>C 1</t>
  </si>
  <si>
    <t>C 2</t>
  </si>
  <si>
    <t>Lejsalová Blanka</t>
  </si>
  <si>
    <t>Kudějová Kateřina</t>
  </si>
  <si>
    <t>Kudějová Kristýna</t>
  </si>
  <si>
    <t>Polívková Hana</t>
  </si>
  <si>
    <t>Vrzáň Jakub</t>
  </si>
  <si>
    <t>Pokorný Ondřej</t>
  </si>
  <si>
    <t>Vaněk Jiří</t>
  </si>
  <si>
    <t>Tomek Lukáš</t>
  </si>
  <si>
    <t>Černá Klára</t>
  </si>
  <si>
    <t>Mejta Daniel</t>
  </si>
  <si>
    <t>Gotvald Robert</t>
  </si>
  <si>
    <t>Vlček Jan</t>
  </si>
  <si>
    <t>Barcaj Adam</t>
  </si>
  <si>
    <t>Beneš Vojtěch</t>
  </si>
  <si>
    <t>Nedvěd Marek</t>
  </si>
  <si>
    <t>Foukal Pavel</t>
  </si>
  <si>
    <t>Hájek Michal</t>
  </si>
  <si>
    <t>Stránský Lukáš</t>
  </si>
  <si>
    <t>So Písek</t>
  </si>
  <si>
    <t>KVSPísek</t>
  </si>
  <si>
    <t>Přindiš Vít</t>
  </si>
  <si>
    <t>Dandová Anna</t>
  </si>
  <si>
    <t>Brádková Alice</t>
  </si>
  <si>
    <t>RK Troja</t>
  </si>
  <si>
    <t>Houserek Aleš</t>
  </si>
  <si>
    <t>Dupal Jiří</t>
  </si>
  <si>
    <t>Kotva/Žižkov</t>
  </si>
  <si>
    <t>min.2</t>
  </si>
  <si>
    <t>Z5</t>
  </si>
  <si>
    <t>Z6</t>
  </si>
  <si>
    <t>1238</t>
  </si>
  <si>
    <t>Veltrusy</t>
  </si>
  <si>
    <t>Weber Oldřich</t>
  </si>
  <si>
    <t>Rak Lukáš</t>
  </si>
  <si>
    <t>Kopťák Daniel</t>
  </si>
  <si>
    <t>Maršák Ondřej</t>
  </si>
  <si>
    <t>Christov Ivan</t>
  </si>
  <si>
    <t>Macík Jan</t>
  </si>
  <si>
    <t>Stach Daniel</t>
  </si>
  <si>
    <t>Sedlmaier Aleš</t>
  </si>
  <si>
    <t>Smažíková Markéta</t>
  </si>
  <si>
    <t>Vojtová Veronika</t>
  </si>
  <si>
    <t>Ornstová Eva</t>
  </si>
  <si>
    <t>9978</t>
  </si>
  <si>
    <t>Postřimovský Marcel</t>
  </si>
  <si>
    <t>Volák Jaroslav</t>
  </si>
  <si>
    <t>Pánek Tomáš</t>
  </si>
  <si>
    <t>Dukla/USK</t>
  </si>
  <si>
    <t>Hub/Klášt.</t>
  </si>
  <si>
    <t>Pořádek Milan</t>
  </si>
  <si>
    <t>Křivánek Tomáš</t>
  </si>
  <si>
    <t>Bluma Michal</t>
  </si>
  <si>
    <t>Pokorná Iva</t>
  </si>
  <si>
    <t>Busta Jan</t>
  </si>
  <si>
    <t>Kuna Alois</t>
  </si>
  <si>
    <t>Herink Jiří</t>
  </si>
  <si>
    <t>Obal Pce</t>
  </si>
  <si>
    <t>Dukla B.</t>
  </si>
  <si>
    <t>Lhota Zbyšek</t>
  </si>
  <si>
    <t>Žel.Brod</t>
  </si>
  <si>
    <t>Peřina Vít</t>
  </si>
  <si>
    <t>Skuhrovec Jiří</t>
  </si>
  <si>
    <t>Kašpar Jonáš</t>
  </si>
  <si>
    <t>Šindler Marek</t>
  </si>
  <si>
    <t>Fusek Radomír</t>
  </si>
  <si>
    <t>Janoušková Eva</t>
  </si>
  <si>
    <t>Veselá Linda</t>
  </si>
  <si>
    <t>Šedivá Kateřina</t>
  </si>
  <si>
    <t>Waloszek Jakub</t>
  </si>
  <si>
    <t>mimo 1.VT</t>
  </si>
  <si>
    <t>Drahozalová Jana</t>
  </si>
  <si>
    <t>Bičovská Jana</t>
  </si>
  <si>
    <t>Hrádek Petr</t>
  </si>
  <si>
    <t>Rak Tomáš</t>
  </si>
  <si>
    <t>Chládek Pavel</t>
  </si>
  <si>
    <t>Zajíc Ondřej</t>
  </si>
  <si>
    <t>Maslaňák Tomáš</t>
  </si>
  <si>
    <t>Řezáč Jan</t>
  </si>
  <si>
    <t>Jáně Jakub</t>
  </si>
  <si>
    <t>Karlovský Ondřej</t>
  </si>
  <si>
    <t>Morkes Jan</t>
  </si>
  <si>
    <t>Tunková Kristýna</t>
  </si>
  <si>
    <t>Říha Martin</t>
  </si>
  <si>
    <t>Zít Petr</t>
  </si>
  <si>
    <t>Kotva/USK</t>
  </si>
  <si>
    <t>Smijová Alice</t>
  </si>
  <si>
    <t>Č.Vrbné</t>
  </si>
  <si>
    <t>Gebas Vítězslav</t>
  </si>
  <si>
    <t>Karásek Petr</t>
  </si>
  <si>
    <t>Havlíček Jan</t>
  </si>
  <si>
    <t>Moštěk Ondřej</t>
  </si>
  <si>
    <t>Božek Radim</t>
  </si>
  <si>
    <t>Huneš Karel</t>
  </si>
  <si>
    <t>Č.Skal.</t>
  </si>
  <si>
    <t>Pešek Michal</t>
  </si>
  <si>
    <t>Jonáš Vojtěch</t>
  </si>
  <si>
    <t>Pokorný Milan</t>
  </si>
  <si>
    <t>Pavlík Radek</t>
  </si>
  <si>
    <t>VSDK</t>
  </si>
  <si>
    <t>Sadilová Marcela</t>
  </si>
  <si>
    <t>MT</t>
  </si>
  <si>
    <t>Hilgertová Štěpána</t>
  </si>
  <si>
    <t>Pavelková Irena</t>
  </si>
  <si>
    <t>Řihošková Marie</t>
  </si>
  <si>
    <t>Slováková Petra</t>
  </si>
  <si>
    <t>Grossmannová Z.</t>
  </si>
  <si>
    <t>Vybíralová Zuzana</t>
  </si>
  <si>
    <t>Benešová Martina</t>
  </si>
  <si>
    <t>Hošková Kateřina</t>
  </si>
  <si>
    <t>Štěpánková Vanda</t>
  </si>
  <si>
    <t>Zástěrová Pavlína</t>
  </si>
  <si>
    <t>Maršáková Eliška</t>
  </si>
  <si>
    <t>Valíková Radka</t>
  </si>
  <si>
    <t>Pollert Jaroslav</t>
  </si>
  <si>
    <t>Sehnal Štěpán</t>
  </si>
  <si>
    <t>Dukla.B</t>
  </si>
  <si>
    <t>Merenus Jan</t>
  </si>
  <si>
    <t>Kotrbatý Libor</t>
  </si>
  <si>
    <t>Hajdučík Miroslav</t>
  </si>
  <si>
    <t>Zavadil Miroslav</t>
  </si>
  <si>
    <t>Šenk MArek</t>
  </si>
  <si>
    <t>Seidl Tomáš</t>
  </si>
  <si>
    <t>Melecha Jakub</t>
  </si>
  <si>
    <t>Raab Ondřej</t>
  </si>
  <si>
    <t>Pišvejc Ivan</t>
  </si>
  <si>
    <t>Řejha Jiří</t>
  </si>
  <si>
    <t>Kubbričan Lukáš</t>
  </si>
  <si>
    <t>Kobes Jan</t>
  </si>
  <si>
    <t>Kabrhél Václav</t>
  </si>
  <si>
    <t>Hilgert Luboš</t>
  </si>
  <si>
    <t>Rubin Daniel</t>
  </si>
  <si>
    <t>Kobes Tomáš</t>
  </si>
  <si>
    <t>Kratochvíl Jan</t>
  </si>
  <si>
    <t>Chmátal Petr</t>
  </si>
  <si>
    <t>Mulač Viktor</t>
  </si>
  <si>
    <t>Loko Plz</t>
  </si>
  <si>
    <t>Hek Jan</t>
  </si>
  <si>
    <t>Kysela David</t>
  </si>
  <si>
    <t>Tunka Ondřej</t>
  </si>
  <si>
    <t>Buchtel Martin</t>
  </si>
  <si>
    <t>Grossmann Petr</t>
  </si>
  <si>
    <t>Dolista Jan</t>
  </si>
  <si>
    <t>Potužák Jan</t>
  </si>
  <si>
    <t>Jordán Tomáš</t>
  </si>
  <si>
    <t>SKVeselí</t>
  </si>
  <si>
    <t>Přindiš Adam</t>
  </si>
  <si>
    <t>Smažík Jiří</t>
  </si>
  <si>
    <t xml:space="preserve"> </t>
  </si>
  <si>
    <t>Hodačová Michaela</t>
  </si>
  <si>
    <t>Zýková Barbora</t>
  </si>
  <si>
    <t>ČSAD Plz</t>
  </si>
  <si>
    <t>Nováčková Karolina</t>
  </si>
  <si>
    <t>Hubertus</t>
  </si>
  <si>
    <t>Vojtěchovská Kat.</t>
  </si>
  <si>
    <t>Rossler Vojtěch</t>
  </si>
  <si>
    <t>Macík Martin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</si>
</sst>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\.\ mmmm\ yyyy"/>
  </numFmts>
  <fonts count="8">
    <font>
      <sz val="10"/>
      <name val="Arial CE"/>
      <family val="0"/>
    </font>
    <font>
      <b/>
      <sz val="16"/>
      <name val="Arial CE"/>
      <family val="2"/>
    </font>
    <font>
      <b/>
      <sz val="10"/>
      <name val="Arial CE"/>
      <family val="2"/>
    </font>
    <font>
      <sz val="10"/>
      <color indexed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 vertical="center" textRotation="90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left" indent="1"/>
    </xf>
    <xf numFmtId="1" fontId="0" fillId="2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left" indent="1"/>
    </xf>
    <xf numFmtId="1" fontId="1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Alignment="1">
      <alignment horizontal="left" vertical="center" inden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 indent="1"/>
    </xf>
    <xf numFmtId="1" fontId="0" fillId="2" borderId="0" xfId="0" applyNumberFormat="1" applyFill="1" applyAlignment="1">
      <alignment/>
    </xf>
    <xf numFmtId="1" fontId="0" fillId="2" borderId="0" xfId="0" applyNumberFormat="1" applyFill="1" applyAlignment="1">
      <alignment horizontal="left" indent="1"/>
    </xf>
    <xf numFmtId="1" fontId="0" fillId="0" borderId="0" xfId="0" applyNumberFormat="1" applyAlignment="1">
      <alignment horizontal="right" vertical="center" textRotation="90"/>
    </xf>
    <xf numFmtId="1" fontId="3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horizontal="left" indent="1"/>
    </xf>
    <xf numFmtId="1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indent="1"/>
    </xf>
    <xf numFmtId="0" fontId="3" fillId="0" borderId="0" xfId="0" applyFont="1" applyFill="1" applyAlignment="1">
      <alignment horizontal="center"/>
    </xf>
    <xf numFmtId="1" fontId="3" fillId="2" borderId="0" xfId="0" applyNumberFormat="1" applyFont="1" applyFill="1" applyAlignment="1">
      <alignment/>
    </xf>
    <xf numFmtId="1" fontId="3" fillId="2" borderId="0" xfId="0" applyNumberFormat="1" applyFont="1" applyFill="1" applyAlignment="1">
      <alignment horizontal="left" indent="1"/>
    </xf>
    <xf numFmtId="1" fontId="3" fillId="2" borderId="0" xfId="0" applyNumberFormat="1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49" fontId="0" fillId="2" borderId="0" xfId="0" applyNumberFormat="1" applyFill="1" applyAlignment="1">
      <alignment horizontal="right"/>
    </xf>
    <xf numFmtId="49" fontId="0" fillId="2" borderId="0" xfId="0" applyNumberFormat="1" applyFill="1" applyAlignment="1">
      <alignment horizontal="left" indent="1"/>
    </xf>
    <xf numFmtId="0" fontId="0" fillId="2" borderId="0" xfId="0" applyFill="1" applyAlignment="1">
      <alignment horizontal="center"/>
    </xf>
    <xf numFmtId="1" fontId="0" fillId="0" borderId="0" xfId="0" applyNumberFormat="1" applyAlignment="1">
      <alignment vertical="center"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1" fontId="3" fillId="2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 horizontal="left" vertical="center"/>
    </xf>
    <xf numFmtId="1" fontId="0" fillId="0" borderId="0" xfId="0" applyNumberFormat="1" applyFill="1" applyAlignment="1">
      <alignment horizontal="left"/>
    </xf>
    <xf numFmtId="1" fontId="3" fillId="0" borderId="0" xfId="0" applyNumberFormat="1" applyFont="1" applyFill="1" applyAlignment="1">
      <alignment horizontal="left"/>
    </xf>
    <xf numFmtId="1" fontId="0" fillId="0" borderId="0" xfId="0" applyNumberFormat="1" applyAlignment="1">
      <alignment horizontal="left"/>
    </xf>
    <xf numFmtId="1" fontId="0" fillId="2" borderId="0" xfId="0" applyNumberFormat="1" applyFill="1" applyAlignment="1">
      <alignment horizontal="left"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" fontId="0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left" indent="1"/>
    </xf>
    <xf numFmtId="1" fontId="3" fillId="0" borderId="0" xfId="0" applyNumberFormat="1" applyFont="1" applyAlignment="1">
      <alignment/>
    </xf>
    <xf numFmtId="1" fontId="0" fillId="0" borderId="0" xfId="0" applyNumberFormat="1" applyFont="1" applyFill="1" applyAlignment="1">
      <alignment/>
    </xf>
    <xf numFmtId="1" fontId="2" fillId="0" borderId="0" xfId="0" applyNumberFormat="1" applyFont="1" applyAlignment="1">
      <alignment horizontal="right" vertical="center" textRotation="90"/>
    </xf>
    <xf numFmtId="0" fontId="2" fillId="0" borderId="0" xfId="0" applyFont="1" applyAlignment="1">
      <alignment/>
    </xf>
    <xf numFmtId="1" fontId="4" fillId="0" borderId="0" xfId="0" applyNumberFormat="1" applyFont="1" applyAlignment="1">
      <alignment horizontal="center" vertical="center" textRotation="90"/>
    </xf>
    <xf numFmtId="1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1" fontId="7" fillId="0" borderId="0" xfId="0" applyNumberFormat="1" applyFont="1" applyFill="1" applyAlignment="1">
      <alignment/>
    </xf>
    <xf numFmtId="1" fontId="2" fillId="2" borderId="0" xfId="0" applyNumberFormat="1" applyFont="1" applyFill="1" applyAlignment="1">
      <alignment/>
    </xf>
    <xf numFmtId="1" fontId="7" fillId="0" borderId="0" xfId="0" applyNumberFormat="1" applyFont="1" applyAlignment="1">
      <alignment/>
    </xf>
    <xf numFmtId="1" fontId="0" fillId="0" borderId="0" xfId="0" applyNumberFormat="1" applyFont="1" applyAlignment="1">
      <alignment horizontal="left" indent="1"/>
    </xf>
    <xf numFmtId="1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6"/>
  <sheetViews>
    <sheetView zoomScale="90" zoomScaleNormal="90" workbookViewId="0" topLeftCell="A57">
      <selection activeCell="S85" sqref="S85"/>
    </sheetView>
  </sheetViews>
  <sheetFormatPr defaultColWidth="9.00390625" defaultRowHeight="12.75"/>
  <cols>
    <col min="1" max="1" width="4.25390625" style="1" customWidth="1"/>
    <col min="2" max="2" width="4.00390625" style="10" hidden="1" customWidth="1"/>
    <col min="3" max="3" width="7.75390625" style="1" customWidth="1"/>
    <col min="4" max="4" width="18.25390625" style="4" customWidth="1"/>
    <col min="5" max="5" width="3.75390625" style="3" customWidth="1"/>
    <col min="6" max="6" width="3.25390625" style="3" customWidth="1"/>
    <col min="7" max="7" width="9.25390625" style="40" customWidth="1"/>
    <col min="8" max="13" width="4.25390625" style="1" customWidth="1"/>
    <col min="14" max="15" width="3.25390625" style="1" hidden="1" customWidth="1"/>
    <col min="16" max="16" width="5.75390625" style="10" customWidth="1"/>
    <col min="17" max="17" width="1.75390625" style="1" customWidth="1"/>
    <col min="18" max="18" width="2.75390625" style="1" customWidth="1"/>
  </cols>
  <sheetData>
    <row r="1" spans="1:16" ht="20.25">
      <c r="A1" s="60" t="s">
        <v>118</v>
      </c>
      <c r="B1" s="60"/>
      <c r="C1" s="60"/>
      <c r="D1" s="60"/>
      <c r="E1" s="43"/>
      <c r="F1" s="43"/>
      <c r="G1" s="43"/>
      <c r="H1" s="61" t="s">
        <v>187</v>
      </c>
      <c r="I1" s="61"/>
      <c r="J1" s="10" t="s">
        <v>15</v>
      </c>
      <c r="L1" s="61" t="s">
        <v>242</v>
      </c>
      <c r="M1" s="61"/>
      <c r="N1" s="43"/>
      <c r="O1" s="43"/>
      <c r="P1" s="43"/>
    </row>
    <row r="2" spans="1:18" ht="49.5">
      <c r="A2" s="2" t="s">
        <v>0</v>
      </c>
      <c r="B2" s="53" t="s">
        <v>225</v>
      </c>
      <c r="C2" s="2" t="s">
        <v>1</v>
      </c>
      <c r="D2" s="12" t="s">
        <v>2</v>
      </c>
      <c r="E2" s="2" t="s">
        <v>3</v>
      </c>
      <c r="F2" s="2" t="s">
        <v>4</v>
      </c>
      <c r="G2" s="37" t="s">
        <v>5</v>
      </c>
      <c r="H2" s="18" t="s">
        <v>6</v>
      </c>
      <c r="I2" s="18" t="s">
        <v>7</v>
      </c>
      <c r="J2" s="18" t="s">
        <v>8</v>
      </c>
      <c r="K2" s="18" t="s">
        <v>9</v>
      </c>
      <c r="L2" s="18" t="s">
        <v>184</v>
      </c>
      <c r="M2" s="18" t="s">
        <v>185</v>
      </c>
      <c r="N2" s="18" t="s">
        <v>183</v>
      </c>
      <c r="O2" s="18" t="s">
        <v>153</v>
      </c>
      <c r="P2" s="51" t="s">
        <v>10</v>
      </c>
      <c r="Q2"/>
      <c r="R2"/>
    </row>
    <row r="3" spans="1:18" ht="12.75" hidden="1">
      <c r="A3" s="7">
        <v>1</v>
      </c>
      <c r="B3" s="56">
        <v>1</v>
      </c>
      <c r="C3" s="7">
        <v>942</v>
      </c>
      <c r="D3" s="8" t="s">
        <v>123</v>
      </c>
      <c r="E3" s="6">
        <v>87</v>
      </c>
      <c r="F3" s="6">
        <v>2</v>
      </c>
      <c r="G3" s="38" t="s">
        <v>14</v>
      </c>
      <c r="H3" s="7">
        <v>75</v>
      </c>
      <c r="I3" s="7">
        <v>75</v>
      </c>
      <c r="J3" s="7">
        <v>75</v>
      </c>
      <c r="K3" s="7">
        <v>75</v>
      </c>
      <c r="L3" s="7">
        <v>53</v>
      </c>
      <c r="M3" s="7">
        <v>75</v>
      </c>
      <c r="N3" s="7">
        <f aca="true" t="shared" si="0" ref="N3:N34">SMALL(H3:M3,2)</f>
        <v>75</v>
      </c>
      <c r="O3" s="7">
        <f aca="true" t="shared" si="1" ref="O3:O34">SMALL(H3:M3,1)</f>
        <v>53</v>
      </c>
      <c r="P3" s="11">
        <f aca="true" t="shared" si="2" ref="P3:P34">SUM(H3:M3)-O3-N3</f>
        <v>300</v>
      </c>
      <c r="Q3"/>
      <c r="R3"/>
    </row>
    <row r="4" spans="1:19" ht="12.75" hidden="1">
      <c r="A4" s="7">
        <f>1+A3</f>
        <v>2</v>
      </c>
      <c r="B4" s="57"/>
      <c r="C4" s="16">
        <v>3402</v>
      </c>
      <c r="D4" s="17" t="s">
        <v>122</v>
      </c>
      <c r="E4" s="5">
        <v>86</v>
      </c>
      <c r="F4" s="5">
        <v>1</v>
      </c>
      <c r="G4" s="41" t="s">
        <v>32</v>
      </c>
      <c r="H4" s="7">
        <v>68</v>
      </c>
      <c r="I4" s="7">
        <v>75</v>
      </c>
      <c r="J4" s="7">
        <v>68</v>
      </c>
      <c r="K4" s="7">
        <v>68</v>
      </c>
      <c r="L4" s="7">
        <v>29</v>
      </c>
      <c r="M4" s="7">
        <v>75</v>
      </c>
      <c r="N4" s="7">
        <f t="shared" si="0"/>
        <v>68</v>
      </c>
      <c r="O4" s="7">
        <f t="shared" si="1"/>
        <v>29</v>
      </c>
      <c r="P4" s="11">
        <f t="shared" si="2"/>
        <v>286</v>
      </c>
      <c r="Q4"/>
      <c r="R4"/>
      <c r="S4" s="55"/>
    </row>
    <row r="5" spans="1:18" ht="12.75" hidden="1">
      <c r="A5" s="7">
        <f>1+A4</f>
        <v>3</v>
      </c>
      <c r="B5" s="10">
        <v>2</v>
      </c>
      <c r="C5" s="7">
        <v>962</v>
      </c>
      <c r="D5" s="8" t="s">
        <v>45</v>
      </c>
      <c r="E5" s="6">
        <v>72</v>
      </c>
      <c r="F5" s="6">
        <v>2</v>
      </c>
      <c r="G5" s="38" t="s">
        <v>14</v>
      </c>
      <c r="H5" s="7">
        <v>68</v>
      </c>
      <c r="I5" s="7">
        <v>68</v>
      </c>
      <c r="J5" s="7">
        <v>0</v>
      </c>
      <c r="K5" s="7">
        <v>0</v>
      </c>
      <c r="L5" s="7">
        <v>68</v>
      </c>
      <c r="M5" s="7">
        <v>62</v>
      </c>
      <c r="N5" s="7">
        <f t="shared" si="0"/>
        <v>0</v>
      </c>
      <c r="O5" s="7">
        <f t="shared" si="1"/>
        <v>0</v>
      </c>
      <c r="P5" s="11">
        <f t="shared" si="2"/>
        <v>266</v>
      </c>
      <c r="Q5"/>
      <c r="R5"/>
    </row>
    <row r="6" spans="1:18" ht="12.75">
      <c r="A6" s="1">
        <v>1</v>
      </c>
      <c r="C6" s="1">
        <v>9042</v>
      </c>
      <c r="D6" s="4" t="s">
        <v>123</v>
      </c>
      <c r="E6" s="3">
        <v>87</v>
      </c>
      <c r="F6" s="3">
        <v>1</v>
      </c>
      <c r="G6" s="40" t="s">
        <v>14</v>
      </c>
      <c r="H6" s="7">
        <v>75</v>
      </c>
      <c r="I6" s="7">
        <v>75</v>
      </c>
      <c r="J6" s="7">
        <v>75</v>
      </c>
      <c r="K6" s="7">
        <v>62</v>
      </c>
      <c r="L6" s="7">
        <v>0</v>
      </c>
      <c r="M6" s="7">
        <v>0</v>
      </c>
      <c r="N6" s="7">
        <f t="shared" si="0"/>
        <v>0</v>
      </c>
      <c r="O6" s="7">
        <f t="shared" si="1"/>
        <v>0</v>
      </c>
      <c r="P6" s="11">
        <f t="shared" si="2"/>
        <v>287</v>
      </c>
      <c r="Q6"/>
      <c r="R6"/>
    </row>
    <row r="7" spans="1:18" ht="12.75">
      <c r="A7" s="1">
        <v>2</v>
      </c>
      <c r="C7" s="1">
        <v>12010</v>
      </c>
      <c r="D7" s="4" t="s">
        <v>54</v>
      </c>
      <c r="E7" s="3">
        <v>76</v>
      </c>
      <c r="F7" s="3">
        <v>1</v>
      </c>
      <c r="G7" s="40" t="s">
        <v>213</v>
      </c>
      <c r="H7" s="7">
        <v>68</v>
      </c>
      <c r="I7" s="7">
        <v>62</v>
      </c>
      <c r="J7" s="7">
        <v>75</v>
      </c>
      <c r="K7" s="7">
        <v>68</v>
      </c>
      <c r="L7" s="7">
        <v>0</v>
      </c>
      <c r="M7" s="7">
        <v>0</v>
      </c>
      <c r="N7" s="7">
        <f t="shared" si="0"/>
        <v>0</v>
      </c>
      <c r="O7" s="7">
        <f t="shared" si="1"/>
        <v>0</v>
      </c>
      <c r="P7" s="11">
        <f t="shared" si="2"/>
        <v>273</v>
      </c>
      <c r="Q7"/>
      <c r="R7"/>
    </row>
    <row r="8" spans="1:18" ht="12.75">
      <c r="A8" s="7">
        <v>3</v>
      </c>
      <c r="B8" s="11"/>
      <c r="C8" s="7">
        <v>27019</v>
      </c>
      <c r="D8" s="8" t="s">
        <v>137</v>
      </c>
      <c r="E8" s="6">
        <v>88</v>
      </c>
      <c r="F8" s="6">
        <v>1</v>
      </c>
      <c r="G8" s="38" t="s">
        <v>17</v>
      </c>
      <c r="H8" s="7">
        <v>68</v>
      </c>
      <c r="I8" s="7">
        <v>62</v>
      </c>
      <c r="J8" s="7">
        <v>62</v>
      </c>
      <c r="K8" s="7">
        <v>75</v>
      </c>
      <c r="L8" s="7">
        <v>0</v>
      </c>
      <c r="M8" s="7">
        <v>0</v>
      </c>
      <c r="N8" s="7">
        <f t="shared" si="0"/>
        <v>0</v>
      </c>
      <c r="O8" s="7">
        <f t="shared" si="1"/>
        <v>0</v>
      </c>
      <c r="P8" s="11">
        <f t="shared" si="2"/>
        <v>267</v>
      </c>
      <c r="Q8"/>
      <c r="R8"/>
    </row>
    <row r="9" spans="1:18" ht="12.75">
      <c r="A9" s="1">
        <v>4</v>
      </c>
      <c r="C9" s="1">
        <v>119060</v>
      </c>
      <c r="D9" s="4" t="s">
        <v>284</v>
      </c>
      <c r="E9" s="3">
        <v>83</v>
      </c>
      <c r="F9" s="3">
        <v>1</v>
      </c>
      <c r="G9" s="40" t="s">
        <v>13</v>
      </c>
      <c r="H9" s="7">
        <v>62</v>
      </c>
      <c r="I9" s="7">
        <v>57</v>
      </c>
      <c r="J9" s="7">
        <v>75</v>
      </c>
      <c r="K9" s="7">
        <v>46</v>
      </c>
      <c r="L9" s="7">
        <v>0</v>
      </c>
      <c r="M9" s="7">
        <v>0</v>
      </c>
      <c r="N9" s="7">
        <f t="shared" si="0"/>
        <v>0</v>
      </c>
      <c r="O9" s="7">
        <f t="shared" si="1"/>
        <v>0</v>
      </c>
      <c r="P9" s="11">
        <f t="shared" si="2"/>
        <v>240</v>
      </c>
      <c r="Q9"/>
      <c r="R9"/>
    </row>
    <row r="10" spans="1:18" ht="12.75">
      <c r="A10" s="1">
        <v>5</v>
      </c>
      <c r="B10" s="11"/>
      <c r="C10" s="7">
        <v>34026</v>
      </c>
      <c r="D10" s="8" t="s">
        <v>42</v>
      </c>
      <c r="E10" s="6">
        <v>72</v>
      </c>
      <c r="F10" s="6">
        <v>2</v>
      </c>
      <c r="G10" s="38" t="s">
        <v>32</v>
      </c>
      <c r="H10" s="7">
        <v>53</v>
      </c>
      <c r="I10" s="7">
        <v>57</v>
      </c>
      <c r="J10" s="7">
        <v>43</v>
      </c>
      <c r="K10" s="7">
        <v>49</v>
      </c>
      <c r="L10" s="7">
        <v>0</v>
      </c>
      <c r="M10" s="7">
        <v>0</v>
      </c>
      <c r="N10" s="7">
        <f t="shared" si="0"/>
        <v>0</v>
      </c>
      <c r="O10" s="7">
        <f t="shared" si="1"/>
        <v>0</v>
      </c>
      <c r="P10" s="11">
        <f t="shared" si="2"/>
        <v>202</v>
      </c>
      <c r="Q10"/>
      <c r="R10"/>
    </row>
    <row r="11" spans="1:16" ht="12.75" hidden="1">
      <c r="A11" s="7">
        <v>6</v>
      </c>
      <c r="B11" s="57"/>
      <c r="C11" s="16">
        <v>4201</v>
      </c>
      <c r="D11" s="17" t="s">
        <v>69</v>
      </c>
      <c r="E11" s="5">
        <v>85</v>
      </c>
      <c r="F11" s="5">
        <v>1</v>
      </c>
      <c r="G11" s="41" t="s">
        <v>28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 t="shared" si="0"/>
        <v>0</v>
      </c>
      <c r="O11" s="7">
        <f t="shared" si="1"/>
        <v>0</v>
      </c>
      <c r="P11" s="11">
        <f t="shared" si="2"/>
        <v>0</v>
      </c>
    </row>
    <row r="12" spans="1:16" ht="12.75">
      <c r="A12" s="1">
        <v>6</v>
      </c>
      <c r="B12" s="11">
        <f>1+B11</f>
        <v>1</v>
      </c>
      <c r="C12" s="7">
        <v>77009</v>
      </c>
      <c r="D12" s="8" t="s">
        <v>60</v>
      </c>
      <c r="E12" s="6">
        <v>79</v>
      </c>
      <c r="F12" s="6">
        <v>1</v>
      </c>
      <c r="G12" s="38" t="s">
        <v>51</v>
      </c>
      <c r="H12" s="7">
        <v>62</v>
      </c>
      <c r="I12" s="7">
        <v>68</v>
      </c>
      <c r="J12" s="7">
        <v>46</v>
      </c>
      <c r="K12" s="7">
        <v>19</v>
      </c>
      <c r="L12" s="7">
        <v>0</v>
      </c>
      <c r="M12" s="7">
        <v>0</v>
      </c>
      <c r="N12" s="7">
        <f t="shared" si="0"/>
        <v>0</v>
      </c>
      <c r="O12" s="7">
        <f t="shared" si="1"/>
        <v>0</v>
      </c>
      <c r="P12" s="11">
        <f t="shared" si="2"/>
        <v>195</v>
      </c>
    </row>
    <row r="13" spans="1:16" ht="12.75">
      <c r="A13" s="1">
        <v>7</v>
      </c>
      <c r="C13" s="1">
        <v>12032</v>
      </c>
      <c r="D13" s="4" t="s">
        <v>286</v>
      </c>
      <c r="E13" s="3">
        <v>75</v>
      </c>
      <c r="F13" s="3">
        <v>2</v>
      </c>
      <c r="G13" s="40" t="s">
        <v>213</v>
      </c>
      <c r="H13" s="7">
        <v>40</v>
      </c>
      <c r="I13" s="7">
        <v>35</v>
      </c>
      <c r="J13" s="7">
        <v>57</v>
      </c>
      <c r="K13" s="7">
        <v>62</v>
      </c>
      <c r="L13" s="7">
        <v>0</v>
      </c>
      <c r="M13" s="7">
        <v>0</v>
      </c>
      <c r="N13" s="7">
        <f t="shared" si="0"/>
        <v>0</v>
      </c>
      <c r="O13" s="7">
        <f t="shared" si="1"/>
        <v>0</v>
      </c>
      <c r="P13" s="11">
        <f t="shared" si="2"/>
        <v>194</v>
      </c>
    </row>
    <row r="14" spans="1:16" ht="12.75">
      <c r="A14" s="7">
        <v>8</v>
      </c>
      <c r="C14" s="1">
        <v>12001</v>
      </c>
      <c r="D14" s="4" t="s">
        <v>285</v>
      </c>
      <c r="E14" s="3">
        <v>86</v>
      </c>
      <c r="F14" s="3">
        <v>1</v>
      </c>
      <c r="G14" s="40" t="s">
        <v>213</v>
      </c>
      <c r="H14" s="7">
        <v>40</v>
      </c>
      <c r="I14" s="7">
        <v>75</v>
      </c>
      <c r="J14" s="7">
        <v>75</v>
      </c>
      <c r="K14" s="7">
        <v>0</v>
      </c>
      <c r="L14" s="7">
        <v>0</v>
      </c>
      <c r="M14" s="7">
        <v>0</v>
      </c>
      <c r="N14" s="7">
        <f t="shared" si="0"/>
        <v>0</v>
      </c>
      <c r="O14" s="7">
        <f t="shared" si="1"/>
        <v>0</v>
      </c>
      <c r="P14" s="11">
        <f t="shared" si="2"/>
        <v>190</v>
      </c>
    </row>
    <row r="15" spans="1:16" ht="12.75">
      <c r="A15" s="1">
        <v>9</v>
      </c>
      <c r="B15" s="11">
        <f>1+B14</f>
        <v>1</v>
      </c>
      <c r="C15" s="7">
        <v>23110</v>
      </c>
      <c r="D15" s="8" t="s">
        <v>194</v>
      </c>
      <c r="E15" s="6">
        <v>88</v>
      </c>
      <c r="F15" s="6" t="s">
        <v>12</v>
      </c>
      <c r="G15" s="38" t="s">
        <v>31</v>
      </c>
      <c r="H15" s="7">
        <v>25</v>
      </c>
      <c r="I15" s="7">
        <v>29</v>
      </c>
      <c r="J15" s="7">
        <v>68</v>
      </c>
      <c r="K15" s="7">
        <v>68</v>
      </c>
      <c r="L15" s="7">
        <v>0</v>
      </c>
      <c r="M15" s="7">
        <v>0</v>
      </c>
      <c r="N15" s="7">
        <f t="shared" si="0"/>
        <v>0</v>
      </c>
      <c r="O15" s="7">
        <f t="shared" si="1"/>
        <v>0</v>
      </c>
      <c r="P15" s="11">
        <f t="shared" si="2"/>
        <v>190</v>
      </c>
    </row>
    <row r="16" spans="1:16" ht="12.75">
      <c r="A16" s="1">
        <v>9.8</v>
      </c>
      <c r="B16" s="11">
        <f>1+B15</f>
        <v>2</v>
      </c>
      <c r="C16" s="7">
        <v>9091</v>
      </c>
      <c r="D16" s="8" t="s">
        <v>176</v>
      </c>
      <c r="E16" s="6">
        <v>81</v>
      </c>
      <c r="F16" s="6">
        <v>1</v>
      </c>
      <c r="G16" s="38" t="s">
        <v>14</v>
      </c>
      <c r="H16" s="7">
        <v>75</v>
      </c>
      <c r="I16" s="7">
        <v>53</v>
      </c>
      <c r="J16" s="7">
        <v>57</v>
      </c>
      <c r="K16" s="7">
        <v>0</v>
      </c>
      <c r="L16" s="7">
        <v>0</v>
      </c>
      <c r="M16" s="7">
        <v>0</v>
      </c>
      <c r="N16" s="7">
        <f t="shared" si="0"/>
        <v>0</v>
      </c>
      <c r="O16" s="7">
        <f t="shared" si="1"/>
        <v>0</v>
      </c>
      <c r="P16" s="11">
        <f t="shared" si="2"/>
        <v>185</v>
      </c>
    </row>
    <row r="17" spans="1:16" ht="12.75">
      <c r="A17" s="1">
        <v>10.6545454545455</v>
      </c>
      <c r="B17" s="11"/>
      <c r="C17" s="1">
        <v>14003</v>
      </c>
      <c r="D17" s="4" t="s">
        <v>134</v>
      </c>
      <c r="E17" s="3">
        <v>85</v>
      </c>
      <c r="F17" s="6">
        <v>2</v>
      </c>
      <c r="G17" s="40" t="s">
        <v>44</v>
      </c>
      <c r="H17" s="7">
        <v>46</v>
      </c>
      <c r="I17" s="7">
        <v>75</v>
      </c>
      <c r="J17" s="7">
        <v>0</v>
      </c>
      <c r="K17" s="7">
        <v>53</v>
      </c>
      <c r="L17" s="7">
        <v>0</v>
      </c>
      <c r="M17" s="7">
        <v>0</v>
      </c>
      <c r="N17" s="7">
        <f t="shared" si="0"/>
        <v>0</v>
      </c>
      <c r="O17" s="7">
        <f t="shared" si="1"/>
        <v>0</v>
      </c>
      <c r="P17" s="11">
        <f t="shared" si="2"/>
        <v>174</v>
      </c>
    </row>
    <row r="18" spans="1:16" ht="12.75">
      <c r="A18" s="7">
        <v>11.509090909091</v>
      </c>
      <c r="C18" s="1">
        <v>9008</v>
      </c>
      <c r="D18" s="4" t="s">
        <v>69</v>
      </c>
      <c r="E18" s="3">
        <v>85</v>
      </c>
      <c r="F18" s="3">
        <v>1</v>
      </c>
      <c r="G18" s="40" t="s">
        <v>14</v>
      </c>
      <c r="H18" s="7">
        <v>75</v>
      </c>
      <c r="I18" s="7">
        <v>75</v>
      </c>
      <c r="J18" s="7">
        <v>0</v>
      </c>
      <c r="K18" s="7">
        <v>0</v>
      </c>
      <c r="L18" s="7">
        <v>0</v>
      </c>
      <c r="M18" s="7">
        <v>0</v>
      </c>
      <c r="N18" s="7">
        <f t="shared" si="0"/>
        <v>0</v>
      </c>
      <c r="O18" s="7">
        <f t="shared" si="1"/>
        <v>0</v>
      </c>
      <c r="P18" s="11">
        <f t="shared" si="2"/>
        <v>150</v>
      </c>
    </row>
    <row r="19" spans="1:16" ht="12.75">
      <c r="A19" s="1">
        <v>13</v>
      </c>
      <c r="C19" s="1">
        <v>12028</v>
      </c>
      <c r="D19" s="4" t="s">
        <v>282</v>
      </c>
      <c r="E19" s="3">
        <v>84</v>
      </c>
      <c r="F19" s="3">
        <v>1</v>
      </c>
      <c r="G19" s="40" t="s">
        <v>213</v>
      </c>
      <c r="H19" s="7">
        <v>75</v>
      </c>
      <c r="I19" s="7">
        <v>75</v>
      </c>
      <c r="J19" s="7">
        <v>0</v>
      </c>
      <c r="K19" s="7">
        <v>0</v>
      </c>
      <c r="L19" s="7">
        <v>0</v>
      </c>
      <c r="M19" s="7">
        <v>0</v>
      </c>
      <c r="N19" s="7">
        <f t="shared" si="0"/>
        <v>0</v>
      </c>
      <c r="O19" s="7">
        <f t="shared" si="1"/>
        <v>0</v>
      </c>
      <c r="P19" s="11">
        <f t="shared" si="2"/>
        <v>150</v>
      </c>
    </row>
    <row r="20" spans="1:16" ht="12.75">
      <c r="A20" s="1">
        <v>14</v>
      </c>
      <c r="B20" s="11"/>
      <c r="C20" s="7">
        <v>9073</v>
      </c>
      <c r="D20" s="8" t="s">
        <v>280</v>
      </c>
      <c r="E20" s="6">
        <v>78</v>
      </c>
      <c r="F20" s="6" t="s">
        <v>256</v>
      </c>
      <c r="G20" s="38" t="s">
        <v>14</v>
      </c>
      <c r="H20" s="7">
        <v>75</v>
      </c>
      <c r="I20" s="7">
        <v>0</v>
      </c>
      <c r="J20" s="7">
        <v>75</v>
      </c>
      <c r="K20" s="7">
        <v>0</v>
      </c>
      <c r="L20" s="7">
        <v>0</v>
      </c>
      <c r="M20" s="7">
        <v>0</v>
      </c>
      <c r="N20" s="7">
        <f t="shared" si="0"/>
        <v>0</v>
      </c>
      <c r="O20" s="7">
        <f t="shared" si="1"/>
        <v>0</v>
      </c>
      <c r="P20" s="11">
        <f t="shared" si="2"/>
        <v>150</v>
      </c>
    </row>
    <row r="21" spans="1:16" ht="12.75">
      <c r="A21" s="7">
        <v>15</v>
      </c>
      <c r="B21" s="11"/>
      <c r="C21" s="7">
        <v>12014</v>
      </c>
      <c r="D21" s="8" t="s">
        <v>279</v>
      </c>
      <c r="E21" s="6">
        <v>73</v>
      </c>
      <c r="F21" s="6" t="s">
        <v>256</v>
      </c>
      <c r="G21" s="38" t="s">
        <v>213</v>
      </c>
      <c r="H21" s="7">
        <v>75</v>
      </c>
      <c r="I21" s="7">
        <v>0</v>
      </c>
      <c r="J21" s="7">
        <v>0</v>
      </c>
      <c r="K21" s="7">
        <v>75</v>
      </c>
      <c r="L21" s="7">
        <v>0</v>
      </c>
      <c r="M21" s="7">
        <v>0</v>
      </c>
      <c r="N21" s="7">
        <f t="shared" si="0"/>
        <v>0</v>
      </c>
      <c r="O21" s="7">
        <f t="shared" si="1"/>
        <v>0</v>
      </c>
      <c r="P21" s="11">
        <f t="shared" si="2"/>
        <v>150</v>
      </c>
    </row>
    <row r="22" spans="1:16" ht="12.75" hidden="1">
      <c r="A22" s="1">
        <v>14.9272727272728</v>
      </c>
      <c r="B22" s="56">
        <v>17</v>
      </c>
      <c r="C22" s="7">
        <v>1235</v>
      </c>
      <c r="D22" s="8" t="s">
        <v>76</v>
      </c>
      <c r="E22" s="6">
        <v>83</v>
      </c>
      <c r="F22" s="6" t="s">
        <v>12</v>
      </c>
      <c r="G22" s="38" t="s">
        <v>213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f t="shared" si="0"/>
        <v>0</v>
      </c>
      <c r="O22" s="7">
        <f t="shared" si="1"/>
        <v>0</v>
      </c>
      <c r="P22" s="11">
        <f t="shared" si="2"/>
        <v>0</v>
      </c>
    </row>
    <row r="23" spans="1:16" ht="12.75">
      <c r="A23" s="1">
        <v>15.7818181818182</v>
      </c>
      <c r="B23" s="11">
        <v>3</v>
      </c>
      <c r="C23" s="7">
        <v>9006</v>
      </c>
      <c r="D23" s="8" t="s">
        <v>61</v>
      </c>
      <c r="E23" s="6">
        <v>81</v>
      </c>
      <c r="F23" s="21">
        <v>2</v>
      </c>
      <c r="G23" s="38" t="s">
        <v>14</v>
      </c>
      <c r="H23" s="7">
        <v>57</v>
      </c>
      <c r="I23" s="7">
        <v>40</v>
      </c>
      <c r="J23" s="7">
        <v>0</v>
      </c>
      <c r="K23" s="7">
        <v>43</v>
      </c>
      <c r="L23" s="7">
        <v>0</v>
      </c>
      <c r="M23" s="7">
        <v>0</v>
      </c>
      <c r="N23" s="7">
        <f t="shared" si="0"/>
        <v>0</v>
      </c>
      <c r="O23" s="7">
        <f t="shared" si="1"/>
        <v>0</v>
      </c>
      <c r="P23" s="11">
        <f t="shared" si="2"/>
        <v>140</v>
      </c>
    </row>
    <row r="24" spans="1:16" ht="12.75">
      <c r="A24" s="7">
        <v>16.6363636363637</v>
      </c>
      <c r="B24" s="11">
        <f>1+B23</f>
        <v>4</v>
      </c>
      <c r="C24" s="7">
        <v>42020</v>
      </c>
      <c r="D24" s="8" t="s">
        <v>48</v>
      </c>
      <c r="E24" s="6">
        <v>76</v>
      </c>
      <c r="F24" s="6">
        <v>1</v>
      </c>
      <c r="G24" s="38" t="s">
        <v>28</v>
      </c>
      <c r="H24" s="7">
        <v>49</v>
      </c>
      <c r="I24" s="7">
        <v>12</v>
      </c>
      <c r="J24" s="7">
        <v>75</v>
      </c>
      <c r="K24" s="7">
        <v>2</v>
      </c>
      <c r="L24" s="7">
        <v>0</v>
      </c>
      <c r="M24" s="7">
        <v>0</v>
      </c>
      <c r="N24" s="7">
        <f t="shared" si="0"/>
        <v>0</v>
      </c>
      <c r="O24" s="7">
        <f t="shared" si="1"/>
        <v>0</v>
      </c>
      <c r="P24" s="11">
        <f t="shared" si="2"/>
        <v>138</v>
      </c>
    </row>
    <row r="25" spans="1:16" ht="12.75">
      <c r="A25" s="1">
        <v>18</v>
      </c>
      <c r="B25" s="11">
        <f>1+B24</f>
        <v>5</v>
      </c>
      <c r="C25" s="19">
        <v>42016</v>
      </c>
      <c r="D25" s="20" t="s">
        <v>112</v>
      </c>
      <c r="E25" s="21">
        <v>65</v>
      </c>
      <c r="F25" s="6" t="s">
        <v>12</v>
      </c>
      <c r="G25" s="39" t="s">
        <v>28</v>
      </c>
      <c r="H25" s="7">
        <v>40</v>
      </c>
      <c r="I25" s="7">
        <v>49</v>
      </c>
      <c r="J25" s="7">
        <v>14</v>
      </c>
      <c r="K25" s="7">
        <v>29</v>
      </c>
      <c r="L25" s="7">
        <v>0</v>
      </c>
      <c r="M25" s="7">
        <v>0</v>
      </c>
      <c r="N25" s="7">
        <f t="shared" si="0"/>
        <v>0</v>
      </c>
      <c r="O25" s="7">
        <f t="shared" si="1"/>
        <v>0</v>
      </c>
      <c r="P25" s="11">
        <f t="shared" si="2"/>
        <v>132</v>
      </c>
    </row>
    <row r="26" spans="1:16" ht="12.75">
      <c r="A26" s="1">
        <v>19</v>
      </c>
      <c r="B26" s="11">
        <f>1+B25</f>
        <v>6</v>
      </c>
      <c r="C26" s="7">
        <v>23040</v>
      </c>
      <c r="D26" s="8" t="s">
        <v>124</v>
      </c>
      <c r="E26" s="6">
        <v>86</v>
      </c>
      <c r="F26" s="6">
        <v>2</v>
      </c>
      <c r="G26" s="38" t="s">
        <v>31</v>
      </c>
      <c r="H26" s="7">
        <v>0</v>
      </c>
      <c r="I26" s="7">
        <v>43</v>
      </c>
      <c r="J26" s="7">
        <v>29</v>
      </c>
      <c r="K26" s="7">
        <v>57</v>
      </c>
      <c r="L26" s="7">
        <v>0</v>
      </c>
      <c r="M26" s="7">
        <v>0</v>
      </c>
      <c r="N26" s="7">
        <f t="shared" si="0"/>
        <v>0</v>
      </c>
      <c r="O26" s="7">
        <f t="shared" si="1"/>
        <v>0</v>
      </c>
      <c r="P26" s="11">
        <f t="shared" si="2"/>
        <v>129</v>
      </c>
    </row>
    <row r="27" spans="1:16" ht="12.75">
      <c r="A27" s="1">
        <v>20</v>
      </c>
      <c r="C27" s="1">
        <v>12031</v>
      </c>
      <c r="D27" s="4" t="s">
        <v>281</v>
      </c>
      <c r="E27" s="3">
        <v>81</v>
      </c>
      <c r="F27" s="3">
        <v>1</v>
      </c>
      <c r="G27" s="40" t="s">
        <v>213</v>
      </c>
      <c r="H27" s="7">
        <v>75</v>
      </c>
      <c r="I27" s="7">
        <v>49</v>
      </c>
      <c r="J27" s="7">
        <v>0</v>
      </c>
      <c r="K27" s="7">
        <v>5</v>
      </c>
      <c r="L27" s="7">
        <v>0</v>
      </c>
      <c r="M27" s="7">
        <v>0</v>
      </c>
      <c r="N27" s="7">
        <f t="shared" si="0"/>
        <v>0</v>
      </c>
      <c r="O27" s="7">
        <f t="shared" si="1"/>
        <v>0</v>
      </c>
      <c r="P27" s="11">
        <f t="shared" si="2"/>
        <v>129</v>
      </c>
    </row>
    <row r="28" spans="1:16" ht="12.75">
      <c r="A28" s="7">
        <v>21</v>
      </c>
      <c r="C28" s="1">
        <v>9062</v>
      </c>
      <c r="D28" s="4" t="s">
        <v>45</v>
      </c>
      <c r="E28" s="3">
        <v>72</v>
      </c>
      <c r="F28" s="3">
        <v>1</v>
      </c>
      <c r="G28" s="40" t="s">
        <v>14</v>
      </c>
      <c r="H28" s="7">
        <v>68</v>
      </c>
      <c r="I28" s="7">
        <v>53</v>
      </c>
      <c r="J28" s="7">
        <v>0</v>
      </c>
      <c r="K28" s="7">
        <v>0</v>
      </c>
      <c r="L28" s="7">
        <v>0</v>
      </c>
      <c r="M28" s="7">
        <v>0</v>
      </c>
      <c r="N28" s="7">
        <f t="shared" si="0"/>
        <v>0</v>
      </c>
      <c r="O28" s="7">
        <f t="shared" si="1"/>
        <v>0</v>
      </c>
      <c r="P28" s="11">
        <f t="shared" si="2"/>
        <v>121</v>
      </c>
    </row>
    <row r="29" spans="1:16" ht="12.75">
      <c r="A29" s="1">
        <v>22</v>
      </c>
      <c r="B29" s="11">
        <f>1+B28</f>
        <v>1</v>
      </c>
      <c r="C29" s="7">
        <v>74013</v>
      </c>
      <c r="D29" s="8" t="s">
        <v>52</v>
      </c>
      <c r="E29" s="6">
        <v>56</v>
      </c>
      <c r="F29" s="6">
        <v>2</v>
      </c>
      <c r="G29" s="38" t="s">
        <v>36</v>
      </c>
      <c r="H29" s="7">
        <v>35</v>
      </c>
      <c r="I29" s="7">
        <v>37</v>
      </c>
      <c r="J29" s="7">
        <v>49</v>
      </c>
      <c r="K29" s="7">
        <v>0</v>
      </c>
      <c r="L29" s="7">
        <v>0</v>
      </c>
      <c r="M29" s="7">
        <v>0</v>
      </c>
      <c r="N29" s="7">
        <f t="shared" si="0"/>
        <v>0</v>
      </c>
      <c r="O29" s="7">
        <f t="shared" si="1"/>
        <v>0</v>
      </c>
      <c r="P29" s="11">
        <f t="shared" si="2"/>
        <v>121</v>
      </c>
    </row>
    <row r="30" spans="1:16" ht="12.75">
      <c r="A30" s="1">
        <v>23</v>
      </c>
      <c r="C30" s="1">
        <v>12035</v>
      </c>
      <c r="D30" s="4" t="s">
        <v>76</v>
      </c>
      <c r="E30" s="3">
        <v>83</v>
      </c>
      <c r="F30" s="3">
        <v>1</v>
      </c>
      <c r="G30" s="40" t="s">
        <v>213</v>
      </c>
      <c r="H30" s="7">
        <v>57</v>
      </c>
      <c r="I30" s="7">
        <v>62</v>
      </c>
      <c r="J30" s="7">
        <v>0</v>
      </c>
      <c r="K30" s="7">
        <v>0</v>
      </c>
      <c r="L30" s="7">
        <v>0</v>
      </c>
      <c r="M30" s="7">
        <v>0</v>
      </c>
      <c r="N30" s="7">
        <f t="shared" si="0"/>
        <v>0</v>
      </c>
      <c r="O30" s="7">
        <f t="shared" si="1"/>
        <v>0</v>
      </c>
      <c r="P30" s="11">
        <f t="shared" si="2"/>
        <v>119</v>
      </c>
    </row>
    <row r="31" spans="1:16" ht="12.75">
      <c r="A31" s="7">
        <v>24</v>
      </c>
      <c r="B31" s="11">
        <f>1+B30</f>
        <v>1</v>
      </c>
      <c r="C31" s="7">
        <v>14017</v>
      </c>
      <c r="D31" s="8" t="s">
        <v>43</v>
      </c>
      <c r="E31" s="6">
        <v>76</v>
      </c>
      <c r="F31" s="6">
        <v>2</v>
      </c>
      <c r="G31" s="38" t="s">
        <v>44</v>
      </c>
      <c r="H31" s="7">
        <v>33</v>
      </c>
      <c r="I31" s="7">
        <v>33</v>
      </c>
      <c r="J31" s="7">
        <v>17</v>
      </c>
      <c r="K31" s="7">
        <v>35</v>
      </c>
      <c r="L31" s="7">
        <v>0</v>
      </c>
      <c r="M31" s="7">
        <v>0</v>
      </c>
      <c r="N31" s="7">
        <f t="shared" si="0"/>
        <v>0</v>
      </c>
      <c r="O31" s="7">
        <f t="shared" si="1"/>
        <v>0</v>
      </c>
      <c r="P31" s="11">
        <f t="shared" si="2"/>
        <v>118</v>
      </c>
    </row>
    <row r="32" spans="1:16" ht="12.75">
      <c r="A32" s="1">
        <v>25</v>
      </c>
      <c r="B32" s="11">
        <f>1+B31</f>
        <v>2</v>
      </c>
      <c r="C32" s="7">
        <v>49022</v>
      </c>
      <c r="D32" s="8" t="s">
        <v>230</v>
      </c>
      <c r="E32" s="6">
        <v>87</v>
      </c>
      <c r="F32" s="6" t="s">
        <v>12</v>
      </c>
      <c r="G32" s="38" t="s">
        <v>15</v>
      </c>
      <c r="H32" s="7">
        <v>29</v>
      </c>
      <c r="I32" s="7">
        <v>31</v>
      </c>
      <c r="J32" s="7">
        <v>11</v>
      </c>
      <c r="K32" s="7">
        <v>46</v>
      </c>
      <c r="L32" s="7">
        <v>0</v>
      </c>
      <c r="M32" s="7">
        <v>0</v>
      </c>
      <c r="N32" s="7">
        <f t="shared" si="0"/>
        <v>0</v>
      </c>
      <c r="O32" s="7">
        <f t="shared" si="1"/>
        <v>0</v>
      </c>
      <c r="P32" s="11">
        <f t="shared" si="2"/>
        <v>117</v>
      </c>
    </row>
    <row r="33" spans="1:16" ht="12.75">
      <c r="A33" s="1">
        <v>26</v>
      </c>
      <c r="B33" s="11">
        <f>1+B32</f>
        <v>3</v>
      </c>
      <c r="C33" s="7">
        <v>23002</v>
      </c>
      <c r="D33" s="8" t="s">
        <v>56</v>
      </c>
      <c r="E33" s="6">
        <v>75</v>
      </c>
      <c r="F33" s="6" t="s">
        <v>12</v>
      </c>
      <c r="G33" s="38" t="s">
        <v>31</v>
      </c>
      <c r="H33" s="7">
        <v>9</v>
      </c>
      <c r="I33" s="7">
        <v>0</v>
      </c>
      <c r="J33" s="7">
        <v>27</v>
      </c>
      <c r="K33" s="7">
        <v>62</v>
      </c>
      <c r="L33" s="7">
        <v>0</v>
      </c>
      <c r="M33" s="7">
        <v>0</v>
      </c>
      <c r="N33" s="7">
        <f t="shared" si="0"/>
        <v>0</v>
      </c>
      <c r="O33" s="7">
        <f t="shared" si="1"/>
        <v>0</v>
      </c>
      <c r="P33" s="11">
        <f t="shared" si="2"/>
        <v>98</v>
      </c>
    </row>
    <row r="34" spans="1:16" ht="12.75">
      <c r="A34" s="7">
        <v>27</v>
      </c>
      <c r="B34" s="11">
        <f>1+B33</f>
        <v>4</v>
      </c>
      <c r="C34" s="7">
        <v>122020</v>
      </c>
      <c r="D34" s="8" t="s">
        <v>55</v>
      </c>
      <c r="E34" s="6">
        <v>65</v>
      </c>
      <c r="F34" s="6" t="s">
        <v>12</v>
      </c>
      <c r="G34" s="38" t="s">
        <v>27</v>
      </c>
      <c r="H34" s="7">
        <v>8</v>
      </c>
      <c r="I34" s="7">
        <v>46</v>
      </c>
      <c r="J34" s="7">
        <v>2</v>
      </c>
      <c r="K34" s="7">
        <v>40</v>
      </c>
      <c r="L34" s="7">
        <v>0</v>
      </c>
      <c r="M34" s="7">
        <v>0</v>
      </c>
      <c r="N34" s="7">
        <f t="shared" si="0"/>
        <v>0</v>
      </c>
      <c r="O34" s="7">
        <f t="shared" si="1"/>
        <v>0</v>
      </c>
      <c r="P34" s="11">
        <f t="shared" si="2"/>
        <v>96</v>
      </c>
    </row>
    <row r="35" spans="1:16" ht="12.75">
      <c r="A35" s="1">
        <v>28</v>
      </c>
      <c r="B35" s="11">
        <v>16</v>
      </c>
      <c r="C35" s="7">
        <v>46012</v>
      </c>
      <c r="D35" s="8" t="s">
        <v>46</v>
      </c>
      <c r="E35" s="6">
        <v>78</v>
      </c>
      <c r="F35" s="6">
        <v>2</v>
      </c>
      <c r="G35" s="38" t="s">
        <v>47</v>
      </c>
      <c r="H35" s="7">
        <v>43</v>
      </c>
      <c r="I35" s="7">
        <v>0</v>
      </c>
      <c r="J35" s="7">
        <v>35</v>
      </c>
      <c r="K35" s="7">
        <v>8</v>
      </c>
      <c r="L35" s="7">
        <v>0</v>
      </c>
      <c r="M35" s="7">
        <v>0</v>
      </c>
      <c r="N35" s="7">
        <f aca="true" t="shared" si="3" ref="N35:N68">SMALL(H35:M35,2)</f>
        <v>0</v>
      </c>
      <c r="O35" s="7">
        <f aca="true" t="shared" si="4" ref="O35:O69">SMALL(H35:M35,1)</f>
        <v>0</v>
      </c>
      <c r="P35" s="11">
        <f aca="true" t="shared" si="5" ref="P35:P68">SUM(H35:M35)-O35-N35</f>
        <v>86</v>
      </c>
    </row>
    <row r="36" spans="1:16" ht="12.75">
      <c r="A36" s="1">
        <v>29</v>
      </c>
      <c r="C36" s="1">
        <v>12015</v>
      </c>
      <c r="D36" s="4" t="s">
        <v>287</v>
      </c>
      <c r="E36" s="3">
        <v>78</v>
      </c>
      <c r="F36" s="3">
        <v>1</v>
      </c>
      <c r="G36" s="40" t="s">
        <v>213</v>
      </c>
      <c r="H36" s="7">
        <v>35</v>
      </c>
      <c r="I36" s="7">
        <v>49</v>
      </c>
      <c r="J36" s="7">
        <v>0</v>
      </c>
      <c r="K36" s="7">
        <v>0</v>
      </c>
      <c r="L36" s="7">
        <v>0</v>
      </c>
      <c r="M36" s="7">
        <v>0</v>
      </c>
      <c r="N36" s="7">
        <f t="shared" si="3"/>
        <v>0</v>
      </c>
      <c r="O36" s="7">
        <f t="shared" si="4"/>
        <v>0</v>
      </c>
      <c r="P36" s="11">
        <f t="shared" si="5"/>
        <v>84</v>
      </c>
    </row>
    <row r="37" spans="1:16" ht="12.75">
      <c r="A37" s="1">
        <v>30</v>
      </c>
      <c r="B37" s="11"/>
      <c r="C37" s="7">
        <v>49036</v>
      </c>
      <c r="D37" s="8" t="s">
        <v>231</v>
      </c>
      <c r="E37" s="6">
        <v>90</v>
      </c>
      <c r="F37" s="6" t="s">
        <v>12</v>
      </c>
      <c r="G37" s="38" t="s">
        <v>15</v>
      </c>
      <c r="H37" s="7">
        <v>3</v>
      </c>
      <c r="I37" s="7">
        <v>0</v>
      </c>
      <c r="J37" s="7">
        <v>53</v>
      </c>
      <c r="K37" s="7">
        <v>21</v>
      </c>
      <c r="L37" s="7">
        <v>0</v>
      </c>
      <c r="M37" s="7">
        <v>0</v>
      </c>
      <c r="N37" s="7">
        <f>SMALL(H37:M37,2)</f>
        <v>0</v>
      </c>
      <c r="O37" s="7">
        <f t="shared" si="4"/>
        <v>0</v>
      </c>
      <c r="P37" s="11">
        <f>SUM(H37:M37)-O37-N37</f>
        <v>77</v>
      </c>
    </row>
    <row r="38" spans="1:16" ht="12.75">
      <c r="A38" s="7">
        <v>31</v>
      </c>
      <c r="C38" s="1">
        <v>12023</v>
      </c>
      <c r="D38" s="4" t="s">
        <v>283</v>
      </c>
      <c r="E38" s="3">
        <v>79</v>
      </c>
      <c r="F38" s="3" t="s">
        <v>256</v>
      </c>
      <c r="G38" s="40" t="s">
        <v>213</v>
      </c>
      <c r="H38" s="7">
        <v>75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f t="shared" si="3"/>
        <v>0</v>
      </c>
      <c r="O38" s="7">
        <f t="shared" si="4"/>
        <v>0</v>
      </c>
      <c r="P38" s="11">
        <f t="shared" si="5"/>
        <v>75</v>
      </c>
    </row>
    <row r="39" spans="1:16" ht="12.75">
      <c r="A39" s="1">
        <v>32</v>
      </c>
      <c r="B39" s="11">
        <v>19</v>
      </c>
      <c r="C39" s="7">
        <v>9069</v>
      </c>
      <c r="D39" s="8" t="s">
        <v>301</v>
      </c>
      <c r="E39" s="6">
        <v>85</v>
      </c>
      <c r="F39" s="6">
        <v>1</v>
      </c>
      <c r="G39" s="38" t="s">
        <v>14</v>
      </c>
      <c r="H39" s="7">
        <v>0</v>
      </c>
      <c r="I39" s="7">
        <v>0</v>
      </c>
      <c r="J39" s="7">
        <v>0</v>
      </c>
      <c r="K39" s="7">
        <v>75</v>
      </c>
      <c r="L39" s="7">
        <v>0</v>
      </c>
      <c r="M39" s="7">
        <v>0</v>
      </c>
      <c r="N39" s="7">
        <f t="shared" si="3"/>
        <v>0</v>
      </c>
      <c r="O39" s="7">
        <f t="shared" si="4"/>
        <v>0</v>
      </c>
      <c r="P39" s="11">
        <f t="shared" si="5"/>
        <v>75</v>
      </c>
    </row>
    <row r="40" spans="1:16" ht="12.75">
      <c r="A40" s="1">
        <v>33</v>
      </c>
      <c r="C40" s="1">
        <v>43040</v>
      </c>
      <c r="D40" s="4" t="s">
        <v>191</v>
      </c>
      <c r="E40" s="3">
        <v>89</v>
      </c>
      <c r="F40" s="3">
        <v>2</v>
      </c>
      <c r="G40" s="40" t="s">
        <v>40</v>
      </c>
      <c r="H40" s="7">
        <v>31</v>
      </c>
      <c r="I40" s="7">
        <v>2</v>
      </c>
      <c r="J40" s="7">
        <v>4</v>
      </c>
      <c r="K40" s="7">
        <v>37</v>
      </c>
      <c r="L40" s="7">
        <v>0</v>
      </c>
      <c r="M40" s="7">
        <v>0</v>
      </c>
      <c r="N40" s="7">
        <f t="shared" si="3"/>
        <v>0</v>
      </c>
      <c r="O40" s="7">
        <f t="shared" si="4"/>
        <v>0</v>
      </c>
      <c r="P40" s="11">
        <f t="shared" si="5"/>
        <v>74</v>
      </c>
    </row>
    <row r="41" spans="1:16" ht="12.75">
      <c r="A41" s="7">
        <v>34</v>
      </c>
      <c r="B41" s="11">
        <f>1+B40</f>
        <v>1</v>
      </c>
      <c r="C41" s="7">
        <v>52018</v>
      </c>
      <c r="D41" s="8" t="s">
        <v>41</v>
      </c>
      <c r="E41" s="6">
        <v>70</v>
      </c>
      <c r="F41" s="6">
        <v>2</v>
      </c>
      <c r="G41" s="38" t="s">
        <v>35</v>
      </c>
      <c r="H41" s="7">
        <v>21</v>
      </c>
      <c r="I41" s="7">
        <v>27</v>
      </c>
      <c r="J41" s="7">
        <v>25</v>
      </c>
      <c r="K41" s="7">
        <v>0</v>
      </c>
      <c r="L41" s="7">
        <v>0</v>
      </c>
      <c r="M41" s="7">
        <v>0</v>
      </c>
      <c r="N41" s="7">
        <f t="shared" si="3"/>
        <v>0</v>
      </c>
      <c r="O41" s="7">
        <f t="shared" si="4"/>
        <v>0</v>
      </c>
      <c r="P41" s="11">
        <f t="shared" si="5"/>
        <v>73</v>
      </c>
    </row>
    <row r="42" spans="1:16" ht="12.75">
      <c r="A42" s="1">
        <v>35</v>
      </c>
      <c r="B42" s="11">
        <f>1+B41</f>
        <v>2</v>
      </c>
      <c r="C42" s="7">
        <v>49031</v>
      </c>
      <c r="D42" s="8" t="s">
        <v>195</v>
      </c>
      <c r="E42" s="6">
        <v>80</v>
      </c>
      <c r="F42" s="6">
        <v>2</v>
      </c>
      <c r="G42" s="38" t="s">
        <v>15</v>
      </c>
      <c r="H42" s="7">
        <v>14</v>
      </c>
      <c r="I42" s="7">
        <v>25</v>
      </c>
      <c r="J42" s="7">
        <v>21</v>
      </c>
      <c r="K42" s="7">
        <v>12</v>
      </c>
      <c r="L42" s="7">
        <v>0</v>
      </c>
      <c r="M42" s="7">
        <v>0</v>
      </c>
      <c r="N42" s="7">
        <f t="shared" si="3"/>
        <v>0</v>
      </c>
      <c r="O42" s="7">
        <f t="shared" si="4"/>
        <v>0</v>
      </c>
      <c r="P42" s="11">
        <f t="shared" si="5"/>
        <v>72</v>
      </c>
    </row>
    <row r="43" spans="1:16" ht="12.75">
      <c r="A43" s="1">
        <v>36</v>
      </c>
      <c r="B43" s="11">
        <v>24</v>
      </c>
      <c r="C43" s="1">
        <v>122015</v>
      </c>
      <c r="D43" s="4" t="s">
        <v>232</v>
      </c>
      <c r="E43" s="3">
        <v>90</v>
      </c>
      <c r="F43" s="6" t="s">
        <v>12</v>
      </c>
      <c r="G43" s="40" t="s">
        <v>27</v>
      </c>
      <c r="H43" s="7">
        <v>23</v>
      </c>
      <c r="I43" s="7">
        <v>7</v>
      </c>
      <c r="J43" s="7">
        <v>37</v>
      </c>
      <c r="K43" s="7">
        <v>0</v>
      </c>
      <c r="L43" s="7">
        <v>0</v>
      </c>
      <c r="M43" s="7">
        <v>0</v>
      </c>
      <c r="N43" s="7">
        <f t="shared" si="3"/>
        <v>0</v>
      </c>
      <c r="O43" s="7">
        <f t="shared" si="4"/>
        <v>0</v>
      </c>
      <c r="P43" s="11">
        <f t="shared" si="5"/>
        <v>67</v>
      </c>
    </row>
    <row r="44" spans="1:16" ht="12.75">
      <c r="A44" s="7">
        <v>37</v>
      </c>
      <c r="B44" s="11">
        <f>1+B43</f>
        <v>25</v>
      </c>
      <c r="C44" s="7">
        <v>88002</v>
      </c>
      <c r="D44" s="8" t="s">
        <v>67</v>
      </c>
      <c r="E44" s="6">
        <v>68</v>
      </c>
      <c r="F44" s="6" t="s">
        <v>12</v>
      </c>
      <c r="G44" s="38" t="s">
        <v>66</v>
      </c>
      <c r="H44" s="7">
        <v>19</v>
      </c>
      <c r="I44" s="7">
        <v>0</v>
      </c>
      <c r="J44" s="7">
        <v>12</v>
      </c>
      <c r="K44" s="7">
        <v>33</v>
      </c>
      <c r="L44" s="7">
        <v>0</v>
      </c>
      <c r="M44" s="7">
        <v>0</v>
      </c>
      <c r="N44" s="7">
        <f t="shared" si="3"/>
        <v>0</v>
      </c>
      <c r="O44" s="7">
        <f t="shared" si="4"/>
        <v>0</v>
      </c>
      <c r="P44" s="11">
        <f t="shared" si="5"/>
        <v>64</v>
      </c>
    </row>
    <row r="45" spans="1:16" ht="12.75">
      <c r="A45" s="1">
        <v>38</v>
      </c>
      <c r="C45" s="1">
        <v>46025</v>
      </c>
      <c r="D45" s="4" t="s">
        <v>294</v>
      </c>
      <c r="E45" s="3">
        <v>90</v>
      </c>
      <c r="F45" s="3">
        <v>2</v>
      </c>
      <c r="G45" s="40" t="s">
        <v>47</v>
      </c>
      <c r="H45" s="7">
        <v>5</v>
      </c>
      <c r="I45" s="7">
        <v>23</v>
      </c>
      <c r="J45" s="7">
        <v>33</v>
      </c>
      <c r="K45" s="7">
        <v>0</v>
      </c>
      <c r="L45" s="7">
        <v>0</v>
      </c>
      <c r="M45" s="7">
        <v>0</v>
      </c>
      <c r="N45" s="7">
        <f t="shared" si="3"/>
        <v>0</v>
      </c>
      <c r="O45" s="7">
        <f t="shared" si="4"/>
        <v>0</v>
      </c>
      <c r="P45" s="11">
        <f t="shared" si="5"/>
        <v>61</v>
      </c>
    </row>
    <row r="46" spans="1:16" ht="12.75">
      <c r="A46" s="1">
        <v>39</v>
      </c>
      <c r="B46" s="11">
        <f>1+B45</f>
        <v>1</v>
      </c>
      <c r="C46" s="7">
        <v>23107</v>
      </c>
      <c r="D46" s="8" t="s">
        <v>173</v>
      </c>
      <c r="E46" s="6">
        <v>87</v>
      </c>
      <c r="F46" s="6" t="s">
        <v>12</v>
      </c>
      <c r="G46" s="38" t="s">
        <v>31</v>
      </c>
      <c r="H46" s="7">
        <v>11</v>
      </c>
      <c r="I46" s="7">
        <v>0</v>
      </c>
      <c r="J46" s="7">
        <v>40</v>
      </c>
      <c r="K46" s="7">
        <v>6</v>
      </c>
      <c r="L46" s="7">
        <v>0</v>
      </c>
      <c r="M46" s="7">
        <v>0</v>
      </c>
      <c r="N46" s="7">
        <f t="shared" si="3"/>
        <v>0</v>
      </c>
      <c r="O46" s="7">
        <f t="shared" si="4"/>
        <v>0</v>
      </c>
      <c r="P46" s="11">
        <f t="shared" si="5"/>
        <v>57</v>
      </c>
    </row>
    <row r="47" spans="1:16" ht="12.75">
      <c r="A47" s="1">
        <v>40</v>
      </c>
      <c r="C47" s="1">
        <v>9079</v>
      </c>
      <c r="D47" s="4" t="s">
        <v>288</v>
      </c>
      <c r="E47" s="3">
        <v>78</v>
      </c>
      <c r="F47" s="3">
        <v>2</v>
      </c>
      <c r="G47" s="40" t="s">
        <v>14</v>
      </c>
      <c r="H47" s="7">
        <v>21</v>
      </c>
      <c r="I47" s="7">
        <v>35</v>
      </c>
      <c r="J47" s="7">
        <v>0</v>
      </c>
      <c r="K47" s="7">
        <v>0</v>
      </c>
      <c r="L47" s="7">
        <v>0</v>
      </c>
      <c r="M47" s="7">
        <v>0</v>
      </c>
      <c r="N47" s="7">
        <f t="shared" si="3"/>
        <v>0</v>
      </c>
      <c r="O47" s="7">
        <f t="shared" si="4"/>
        <v>0</v>
      </c>
      <c r="P47" s="11">
        <f t="shared" si="5"/>
        <v>56</v>
      </c>
    </row>
    <row r="48" spans="1:16" ht="12.75">
      <c r="A48" s="7">
        <v>41</v>
      </c>
      <c r="B48" s="11">
        <v>7</v>
      </c>
      <c r="C48" s="7">
        <v>14042</v>
      </c>
      <c r="D48" s="8" t="s">
        <v>64</v>
      </c>
      <c r="E48" s="6">
        <v>81</v>
      </c>
      <c r="F48" s="6">
        <v>2</v>
      </c>
      <c r="G48" s="38" t="s">
        <v>44</v>
      </c>
      <c r="H48" s="7">
        <v>27</v>
      </c>
      <c r="I48" s="7">
        <v>0</v>
      </c>
      <c r="J48" s="7">
        <v>1</v>
      </c>
      <c r="K48" s="7">
        <v>27</v>
      </c>
      <c r="L48" s="7">
        <v>0</v>
      </c>
      <c r="M48" s="7">
        <v>0</v>
      </c>
      <c r="N48" s="7">
        <f t="shared" si="3"/>
        <v>0</v>
      </c>
      <c r="O48" s="7">
        <f t="shared" si="4"/>
        <v>0</v>
      </c>
      <c r="P48" s="11">
        <f t="shared" si="5"/>
        <v>55</v>
      </c>
    </row>
    <row r="49" spans="1:16" ht="12.75">
      <c r="A49" s="1">
        <v>42</v>
      </c>
      <c r="B49" s="11">
        <f>1+B48</f>
        <v>8</v>
      </c>
      <c r="C49" s="7">
        <v>46007</v>
      </c>
      <c r="D49" s="8" t="s">
        <v>115</v>
      </c>
      <c r="E49" s="6">
        <v>59</v>
      </c>
      <c r="F49" s="6" t="s">
        <v>12</v>
      </c>
      <c r="G49" s="38" t="s">
        <v>47</v>
      </c>
      <c r="H49" s="7">
        <v>12</v>
      </c>
      <c r="I49" s="7">
        <v>14</v>
      </c>
      <c r="J49" s="7">
        <v>0</v>
      </c>
      <c r="K49" s="7">
        <v>25</v>
      </c>
      <c r="L49" s="7">
        <v>0</v>
      </c>
      <c r="M49" s="7">
        <v>0</v>
      </c>
      <c r="N49" s="7">
        <f t="shared" si="3"/>
        <v>0</v>
      </c>
      <c r="O49" s="7">
        <f t="shared" si="4"/>
        <v>0</v>
      </c>
      <c r="P49" s="11">
        <f t="shared" si="5"/>
        <v>51</v>
      </c>
    </row>
    <row r="50" spans="1:16" ht="12.75">
      <c r="A50" s="1">
        <v>43</v>
      </c>
      <c r="B50" s="11">
        <f>1+B49</f>
        <v>9</v>
      </c>
      <c r="C50" s="7">
        <v>122082</v>
      </c>
      <c r="D50" s="8" t="s">
        <v>68</v>
      </c>
      <c r="E50" s="6">
        <v>80</v>
      </c>
      <c r="F50" s="6" t="s">
        <v>12</v>
      </c>
      <c r="G50" s="38" t="s">
        <v>27</v>
      </c>
      <c r="H50" s="7">
        <v>15</v>
      </c>
      <c r="I50" s="7">
        <v>35</v>
      </c>
      <c r="J50" s="7">
        <v>0</v>
      </c>
      <c r="K50" s="7">
        <v>0</v>
      </c>
      <c r="L50" s="7">
        <v>0</v>
      </c>
      <c r="M50" s="7">
        <v>0</v>
      </c>
      <c r="N50" s="7">
        <f t="shared" si="3"/>
        <v>0</v>
      </c>
      <c r="O50" s="7">
        <f t="shared" si="4"/>
        <v>0</v>
      </c>
      <c r="P50" s="11">
        <f t="shared" si="5"/>
        <v>50</v>
      </c>
    </row>
    <row r="51" spans="1:16" ht="12.75">
      <c r="A51" s="7">
        <v>44</v>
      </c>
      <c r="B51" s="10">
        <v>15</v>
      </c>
      <c r="C51" s="7">
        <v>14002</v>
      </c>
      <c r="D51" s="8" t="s">
        <v>75</v>
      </c>
      <c r="E51" s="6">
        <v>77</v>
      </c>
      <c r="F51" s="6" t="s">
        <v>12</v>
      </c>
      <c r="G51" s="38" t="s">
        <v>44</v>
      </c>
      <c r="H51" s="7">
        <v>37</v>
      </c>
      <c r="I51" s="7">
        <v>11</v>
      </c>
      <c r="J51" s="7">
        <v>0</v>
      </c>
      <c r="K51" s="7">
        <v>0</v>
      </c>
      <c r="L51" s="7">
        <v>0</v>
      </c>
      <c r="M51" s="7">
        <v>0</v>
      </c>
      <c r="N51" s="7">
        <f t="shared" si="3"/>
        <v>0</v>
      </c>
      <c r="O51" s="7">
        <f t="shared" si="4"/>
        <v>0</v>
      </c>
      <c r="P51" s="11">
        <f t="shared" si="5"/>
        <v>48</v>
      </c>
    </row>
    <row r="52" spans="1:16" ht="12.75">
      <c r="A52" s="1">
        <v>45</v>
      </c>
      <c r="B52" s="11">
        <f>1+B51</f>
        <v>16</v>
      </c>
      <c r="C52" s="7">
        <v>119120</v>
      </c>
      <c r="D52" s="8" t="s">
        <v>233</v>
      </c>
      <c r="E52" s="6">
        <v>89</v>
      </c>
      <c r="F52" s="6" t="s">
        <v>12</v>
      </c>
      <c r="G52" s="38" t="s">
        <v>13</v>
      </c>
      <c r="H52" s="7">
        <v>0</v>
      </c>
      <c r="I52" s="7">
        <v>8</v>
      </c>
      <c r="J52" s="7">
        <v>9</v>
      </c>
      <c r="K52" s="7">
        <v>31</v>
      </c>
      <c r="L52" s="7">
        <v>0</v>
      </c>
      <c r="M52" s="7">
        <v>0</v>
      </c>
      <c r="N52" s="7">
        <f t="shared" si="3"/>
        <v>0</v>
      </c>
      <c r="O52" s="7">
        <f t="shared" si="4"/>
        <v>0</v>
      </c>
      <c r="P52" s="11">
        <f t="shared" si="5"/>
        <v>48</v>
      </c>
    </row>
    <row r="53" spans="1:16" ht="12.75">
      <c r="A53" s="1">
        <v>46</v>
      </c>
      <c r="C53" s="1">
        <v>34033</v>
      </c>
      <c r="D53" s="59" t="s">
        <v>295</v>
      </c>
      <c r="E53" s="3">
        <v>82</v>
      </c>
      <c r="F53" s="3">
        <v>1</v>
      </c>
      <c r="G53" s="40" t="s">
        <v>32</v>
      </c>
      <c r="H53" s="7">
        <v>2</v>
      </c>
      <c r="I53" s="7">
        <v>43</v>
      </c>
      <c r="J53" s="7">
        <v>0</v>
      </c>
      <c r="K53" s="7">
        <v>0</v>
      </c>
      <c r="L53" s="7">
        <v>0</v>
      </c>
      <c r="M53" s="7">
        <v>0</v>
      </c>
      <c r="N53" s="7">
        <f t="shared" si="3"/>
        <v>0</v>
      </c>
      <c r="O53" s="7">
        <f t="shared" si="4"/>
        <v>0</v>
      </c>
      <c r="P53" s="11">
        <f t="shared" si="5"/>
        <v>45</v>
      </c>
    </row>
    <row r="54" spans="1:16" ht="12.75">
      <c r="A54" s="7">
        <v>47</v>
      </c>
      <c r="B54" s="11">
        <f>1+B53</f>
        <v>1</v>
      </c>
      <c r="C54" s="7">
        <v>23030</v>
      </c>
      <c r="D54" s="8" t="s">
        <v>161</v>
      </c>
      <c r="E54" s="6">
        <v>87</v>
      </c>
      <c r="F54" s="6" t="s">
        <v>12</v>
      </c>
      <c r="G54" s="38" t="s">
        <v>31</v>
      </c>
      <c r="H54" s="7">
        <v>17</v>
      </c>
      <c r="I54" s="7">
        <v>5</v>
      </c>
      <c r="J54" s="7">
        <v>23</v>
      </c>
      <c r="K54" s="7">
        <v>0</v>
      </c>
      <c r="L54" s="7">
        <v>0</v>
      </c>
      <c r="M54" s="7">
        <v>0</v>
      </c>
      <c r="N54" s="7">
        <f t="shared" si="3"/>
        <v>0</v>
      </c>
      <c r="O54" s="7">
        <f t="shared" si="4"/>
        <v>0</v>
      </c>
      <c r="P54" s="11">
        <f t="shared" si="5"/>
        <v>45</v>
      </c>
    </row>
    <row r="55" spans="1:16" ht="12.75">
      <c r="A55" s="1">
        <v>48</v>
      </c>
      <c r="C55" s="1">
        <v>9165</v>
      </c>
      <c r="D55" s="4" t="s">
        <v>289</v>
      </c>
      <c r="E55" s="3">
        <v>90</v>
      </c>
      <c r="F55" s="3">
        <v>2</v>
      </c>
      <c r="G55" s="40" t="s">
        <v>14</v>
      </c>
      <c r="H55" s="7">
        <v>13</v>
      </c>
      <c r="I55" s="7">
        <v>1</v>
      </c>
      <c r="J55" s="7">
        <v>15</v>
      </c>
      <c r="K55" s="7">
        <v>7</v>
      </c>
      <c r="L55" s="7">
        <v>0</v>
      </c>
      <c r="M55" s="7">
        <v>0</v>
      </c>
      <c r="N55" s="7">
        <f t="shared" si="3"/>
        <v>0</v>
      </c>
      <c r="O55" s="7">
        <f t="shared" si="4"/>
        <v>0</v>
      </c>
      <c r="P55" s="11">
        <f t="shared" si="5"/>
        <v>36</v>
      </c>
    </row>
    <row r="56" spans="1:16" ht="12.75">
      <c r="A56" s="1">
        <v>49</v>
      </c>
      <c r="B56" s="11">
        <f>1+B55</f>
        <v>1</v>
      </c>
      <c r="C56" s="7">
        <v>23016</v>
      </c>
      <c r="D56" s="8" t="s">
        <v>58</v>
      </c>
      <c r="E56" s="6">
        <v>78</v>
      </c>
      <c r="F56" s="6">
        <v>2</v>
      </c>
      <c r="G56" s="38" t="s">
        <v>31</v>
      </c>
      <c r="H56" s="7">
        <v>0</v>
      </c>
      <c r="I56" s="7">
        <v>19</v>
      </c>
      <c r="J56" s="7">
        <v>0</v>
      </c>
      <c r="K56" s="7">
        <v>17</v>
      </c>
      <c r="L56" s="7">
        <v>0</v>
      </c>
      <c r="M56" s="7">
        <v>0</v>
      </c>
      <c r="N56" s="7">
        <f t="shared" si="3"/>
        <v>0</v>
      </c>
      <c r="O56" s="7">
        <f t="shared" si="4"/>
        <v>0</v>
      </c>
      <c r="P56" s="11">
        <f t="shared" si="5"/>
        <v>36</v>
      </c>
    </row>
    <row r="57" spans="1:16" ht="12.75">
      <c r="A57" s="1">
        <v>50</v>
      </c>
      <c r="B57" s="11"/>
      <c r="C57" s="1">
        <v>122032</v>
      </c>
      <c r="D57" s="4" t="s">
        <v>224</v>
      </c>
      <c r="E57" s="3">
        <v>89</v>
      </c>
      <c r="F57" s="6" t="s">
        <v>12</v>
      </c>
      <c r="G57" s="40" t="s">
        <v>27</v>
      </c>
      <c r="H57" s="7">
        <v>0</v>
      </c>
      <c r="I57" s="7">
        <v>21</v>
      </c>
      <c r="J57" s="7">
        <v>13</v>
      </c>
      <c r="K57" s="7">
        <v>0</v>
      </c>
      <c r="L57" s="7">
        <v>0</v>
      </c>
      <c r="M57" s="7">
        <v>0</v>
      </c>
      <c r="N57" s="7">
        <f>SMALL(H57:M57,2)</f>
        <v>0</v>
      </c>
      <c r="O57" s="7">
        <f t="shared" si="4"/>
        <v>0</v>
      </c>
      <c r="P57" s="11">
        <f>SUM(H57:M57)-O57-N57</f>
        <v>34</v>
      </c>
    </row>
    <row r="58" spans="1:16" ht="12.75">
      <c r="A58" s="7">
        <v>51</v>
      </c>
      <c r="C58" s="1">
        <v>49013</v>
      </c>
      <c r="D58" s="4" t="s">
        <v>292</v>
      </c>
      <c r="E58" s="3">
        <v>79</v>
      </c>
      <c r="F58" s="3">
        <v>2</v>
      </c>
      <c r="G58" s="40" t="s">
        <v>15</v>
      </c>
      <c r="H58" s="7">
        <v>7</v>
      </c>
      <c r="I58" s="7">
        <v>0</v>
      </c>
      <c r="J58" s="7">
        <v>3</v>
      </c>
      <c r="K58" s="7">
        <v>23</v>
      </c>
      <c r="L58" s="7">
        <v>0</v>
      </c>
      <c r="M58" s="7">
        <v>0</v>
      </c>
      <c r="N58" s="7">
        <f t="shared" si="3"/>
        <v>0</v>
      </c>
      <c r="O58" s="7">
        <f t="shared" si="4"/>
        <v>0</v>
      </c>
      <c r="P58" s="11">
        <f t="shared" si="5"/>
        <v>33</v>
      </c>
    </row>
    <row r="59" spans="1:16" ht="12.75">
      <c r="A59" s="1">
        <v>52</v>
      </c>
      <c r="C59" s="1">
        <v>39039</v>
      </c>
      <c r="D59" s="4" t="s">
        <v>290</v>
      </c>
      <c r="E59" s="3">
        <v>75</v>
      </c>
      <c r="F59" s="3">
        <v>2</v>
      </c>
      <c r="G59" s="40" t="s">
        <v>291</v>
      </c>
      <c r="H59" s="7">
        <v>10</v>
      </c>
      <c r="I59" s="7">
        <v>15</v>
      </c>
      <c r="J59" s="7">
        <v>8</v>
      </c>
      <c r="K59" s="7">
        <v>0</v>
      </c>
      <c r="L59" s="7">
        <v>0</v>
      </c>
      <c r="M59" s="7">
        <v>0</v>
      </c>
      <c r="N59" s="7">
        <f t="shared" si="3"/>
        <v>0</v>
      </c>
      <c r="O59" s="7">
        <f t="shared" si="4"/>
        <v>0</v>
      </c>
      <c r="P59" s="11">
        <f t="shared" si="5"/>
        <v>33</v>
      </c>
    </row>
    <row r="60" spans="1:16" ht="12.75">
      <c r="A60" s="1">
        <v>53</v>
      </c>
      <c r="B60" s="11">
        <f>1+B59</f>
        <v>1</v>
      </c>
      <c r="C60" s="7">
        <v>8016</v>
      </c>
      <c r="D60" s="8" t="s">
        <v>59</v>
      </c>
      <c r="E60" s="6">
        <v>77</v>
      </c>
      <c r="F60" s="6" t="s">
        <v>12</v>
      </c>
      <c r="G60" s="38" t="s">
        <v>25</v>
      </c>
      <c r="H60" s="7">
        <v>0</v>
      </c>
      <c r="I60" s="7">
        <v>10</v>
      </c>
      <c r="J60" s="7">
        <v>7</v>
      </c>
      <c r="K60" s="7">
        <v>14</v>
      </c>
      <c r="L60" s="7">
        <v>0</v>
      </c>
      <c r="M60" s="7">
        <v>0</v>
      </c>
      <c r="N60" s="7">
        <f t="shared" si="3"/>
        <v>0</v>
      </c>
      <c r="O60" s="7">
        <f t="shared" si="4"/>
        <v>0</v>
      </c>
      <c r="P60" s="11">
        <f t="shared" si="5"/>
        <v>31</v>
      </c>
    </row>
    <row r="61" spans="1:16" ht="12.75">
      <c r="A61" s="7">
        <v>54</v>
      </c>
      <c r="B61" s="11">
        <f>1+B60</f>
        <v>2</v>
      </c>
      <c r="C61" s="7">
        <v>55020</v>
      </c>
      <c r="D61" s="8" t="s">
        <v>78</v>
      </c>
      <c r="E61" s="6">
        <v>80</v>
      </c>
      <c r="F61" s="6" t="s">
        <v>12</v>
      </c>
      <c r="G61" s="38" t="s">
        <v>97</v>
      </c>
      <c r="H61" s="7">
        <v>0</v>
      </c>
      <c r="I61" s="7">
        <v>0</v>
      </c>
      <c r="J61" s="7">
        <v>31</v>
      </c>
      <c r="K61" s="7">
        <v>0</v>
      </c>
      <c r="L61" s="7">
        <v>0</v>
      </c>
      <c r="M61" s="7">
        <v>0</v>
      </c>
      <c r="N61" s="7">
        <f t="shared" si="3"/>
        <v>0</v>
      </c>
      <c r="O61" s="7">
        <f t="shared" si="4"/>
        <v>0</v>
      </c>
      <c r="P61" s="11">
        <f t="shared" si="5"/>
        <v>31</v>
      </c>
    </row>
    <row r="62" spans="1:16" ht="12.75">
      <c r="A62" s="1">
        <v>55</v>
      </c>
      <c r="B62" s="11">
        <f>1+B61</f>
        <v>3</v>
      </c>
      <c r="C62" s="7">
        <v>61019</v>
      </c>
      <c r="D62" s="8" t="s">
        <v>49</v>
      </c>
      <c r="E62" s="6">
        <v>54</v>
      </c>
      <c r="F62" s="6" t="s">
        <v>12</v>
      </c>
      <c r="G62" s="38" t="s">
        <v>50</v>
      </c>
      <c r="H62" s="7">
        <v>0</v>
      </c>
      <c r="I62" s="7">
        <v>0</v>
      </c>
      <c r="J62" s="7">
        <v>19</v>
      </c>
      <c r="K62" s="7">
        <v>11</v>
      </c>
      <c r="L62" s="7">
        <v>0</v>
      </c>
      <c r="M62" s="7">
        <v>0</v>
      </c>
      <c r="N62" s="7">
        <f t="shared" si="3"/>
        <v>0</v>
      </c>
      <c r="O62" s="7">
        <f t="shared" si="4"/>
        <v>0</v>
      </c>
      <c r="P62" s="11">
        <f t="shared" si="5"/>
        <v>30</v>
      </c>
    </row>
    <row r="63" spans="1:16" ht="12.75">
      <c r="A63" s="1">
        <v>56</v>
      </c>
      <c r="C63" s="1">
        <v>23017</v>
      </c>
      <c r="D63" s="4" t="s">
        <v>296</v>
      </c>
      <c r="E63" s="3">
        <v>74</v>
      </c>
      <c r="F63" s="3">
        <v>2</v>
      </c>
      <c r="G63" s="40" t="s">
        <v>31</v>
      </c>
      <c r="H63" s="7">
        <v>1</v>
      </c>
      <c r="I63" s="7">
        <v>17</v>
      </c>
      <c r="J63" s="7">
        <v>5</v>
      </c>
      <c r="K63" s="7">
        <v>0</v>
      </c>
      <c r="L63" s="7">
        <v>0</v>
      </c>
      <c r="M63" s="7">
        <v>0</v>
      </c>
      <c r="N63" s="7">
        <f t="shared" si="3"/>
        <v>0</v>
      </c>
      <c r="O63" s="7">
        <f t="shared" si="4"/>
        <v>0</v>
      </c>
      <c r="P63" s="11">
        <f t="shared" si="5"/>
        <v>23</v>
      </c>
    </row>
    <row r="64" spans="1:16" ht="12.75">
      <c r="A64" s="7">
        <v>57</v>
      </c>
      <c r="B64" s="11">
        <v>8</v>
      </c>
      <c r="C64" s="7">
        <v>122001</v>
      </c>
      <c r="D64" s="8" t="s">
        <v>172</v>
      </c>
      <c r="E64" s="6">
        <v>86</v>
      </c>
      <c r="F64" s="6" t="s">
        <v>12</v>
      </c>
      <c r="G64" s="38" t="s">
        <v>27</v>
      </c>
      <c r="H64" s="7">
        <v>0</v>
      </c>
      <c r="I64" s="7">
        <v>0</v>
      </c>
      <c r="J64" s="7">
        <v>6</v>
      </c>
      <c r="K64" s="7">
        <v>15</v>
      </c>
      <c r="L64" s="7">
        <v>0</v>
      </c>
      <c r="M64" s="7">
        <v>0</v>
      </c>
      <c r="N64" s="7">
        <f t="shared" si="3"/>
        <v>0</v>
      </c>
      <c r="O64" s="7">
        <f t="shared" si="4"/>
        <v>0</v>
      </c>
      <c r="P64" s="11">
        <f t="shared" si="5"/>
        <v>21</v>
      </c>
    </row>
    <row r="65" spans="1:16" ht="12.75">
      <c r="A65" s="1">
        <v>58</v>
      </c>
      <c r="B65" s="11">
        <f>1+B64</f>
        <v>9</v>
      </c>
      <c r="C65" s="7">
        <v>70003</v>
      </c>
      <c r="D65" s="8" t="s">
        <v>214</v>
      </c>
      <c r="E65" s="6">
        <v>84</v>
      </c>
      <c r="F65" s="6" t="s">
        <v>12</v>
      </c>
      <c r="G65" s="38" t="s">
        <v>215</v>
      </c>
      <c r="H65" s="7">
        <v>4</v>
      </c>
      <c r="I65" s="7">
        <v>0</v>
      </c>
      <c r="J65" s="7">
        <v>0</v>
      </c>
      <c r="K65" s="7">
        <v>13</v>
      </c>
      <c r="L65" s="7">
        <v>0</v>
      </c>
      <c r="M65" s="7">
        <v>0</v>
      </c>
      <c r="N65" s="7">
        <f t="shared" si="3"/>
        <v>0</v>
      </c>
      <c r="O65" s="7">
        <f t="shared" si="4"/>
        <v>0</v>
      </c>
      <c r="P65" s="11">
        <f t="shared" si="5"/>
        <v>17</v>
      </c>
    </row>
    <row r="66" spans="1:16" ht="12.75">
      <c r="A66" s="1">
        <v>59</v>
      </c>
      <c r="B66" s="11">
        <f>1+B65</f>
        <v>10</v>
      </c>
      <c r="C66" s="7">
        <v>23119</v>
      </c>
      <c r="D66" s="8" t="s">
        <v>165</v>
      </c>
      <c r="E66" s="6">
        <v>88</v>
      </c>
      <c r="F66" s="6">
        <v>2</v>
      </c>
      <c r="G66" s="38" t="s">
        <v>31</v>
      </c>
      <c r="H66" s="7">
        <v>0</v>
      </c>
      <c r="I66" s="7">
        <v>13</v>
      </c>
      <c r="J66" s="7">
        <v>0</v>
      </c>
      <c r="K66" s="7">
        <v>3</v>
      </c>
      <c r="L66" s="7">
        <v>0</v>
      </c>
      <c r="M66" s="7">
        <v>0</v>
      </c>
      <c r="N66" s="7">
        <f t="shared" si="3"/>
        <v>0</v>
      </c>
      <c r="O66" s="7">
        <f t="shared" si="4"/>
        <v>0</v>
      </c>
      <c r="P66" s="11">
        <f t="shared" si="5"/>
        <v>16</v>
      </c>
    </row>
    <row r="67" spans="1:16" ht="12.75">
      <c r="A67" s="1">
        <v>60</v>
      </c>
      <c r="C67" s="1">
        <v>14024</v>
      </c>
      <c r="D67" s="4" t="s">
        <v>293</v>
      </c>
      <c r="E67" s="3">
        <v>77</v>
      </c>
      <c r="F67" s="3">
        <v>2</v>
      </c>
      <c r="G67" s="40" t="s">
        <v>44</v>
      </c>
      <c r="H67" s="7">
        <v>6</v>
      </c>
      <c r="I67" s="7">
        <v>0</v>
      </c>
      <c r="J67" s="7">
        <v>0</v>
      </c>
      <c r="K67" s="7">
        <v>9</v>
      </c>
      <c r="L67" s="7">
        <v>0</v>
      </c>
      <c r="M67" s="7">
        <v>0</v>
      </c>
      <c r="N67" s="7">
        <f t="shared" si="3"/>
        <v>0</v>
      </c>
      <c r="O67" s="7">
        <f t="shared" si="4"/>
        <v>0</v>
      </c>
      <c r="P67" s="11">
        <f t="shared" si="5"/>
        <v>15</v>
      </c>
    </row>
    <row r="68" spans="1:16" ht="12.75">
      <c r="A68" s="7">
        <v>61</v>
      </c>
      <c r="C68" s="1">
        <v>119127</v>
      </c>
      <c r="D68" s="4" t="s">
        <v>181</v>
      </c>
      <c r="E68" s="3">
        <v>91</v>
      </c>
      <c r="F68" s="3">
        <v>2</v>
      </c>
      <c r="G68" s="40" t="s">
        <v>13</v>
      </c>
      <c r="H68" s="7">
        <v>0</v>
      </c>
      <c r="I68" s="7">
        <v>9</v>
      </c>
      <c r="J68" s="7">
        <v>0</v>
      </c>
      <c r="K68" s="7">
        <v>5</v>
      </c>
      <c r="L68" s="7">
        <v>0</v>
      </c>
      <c r="M68" s="7">
        <v>0</v>
      </c>
      <c r="N68" s="7">
        <f t="shared" si="3"/>
        <v>0</v>
      </c>
      <c r="O68" s="7">
        <f t="shared" si="4"/>
        <v>0</v>
      </c>
      <c r="P68" s="11">
        <f t="shared" si="5"/>
        <v>14</v>
      </c>
    </row>
    <row r="69" spans="1:16" ht="12.75">
      <c r="A69" s="1">
        <v>62</v>
      </c>
      <c r="C69" s="1">
        <v>42032</v>
      </c>
      <c r="D69" s="4" t="s">
        <v>298</v>
      </c>
      <c r="E69" s="3">
        <v>88</v>
      </c>
      <c r="F69" s="3">
        <v>2</v>
      </c>
      <c r="G69" s="40" t="s">
        <v>28</v>
      </c>
      <c r="H69" s="7">
        <v>0</v>
      </c>
      <c r="I69" s="7">
        <v>4</v>
      </c>
      <c r="J69" s="7">
        <v>10</v>
      </c>
      <c r="K69" s="7">
        <v>0</v>
      </c>
      <c r="L69" s="7">
        <v>0</v>
      </c>
      <c r="M69" s="7">
        <v>0</v>
      </c>
      <c r="N69" s="7">
        <f>SMALL(H69:M69,2)</f>
        <v>0</v>
      </c>
      <c r="O69" s="7">
        <f t="shared" si="4"/>
        <v>0</v>
      </c>
      <c r="P69" s="11">
        <f>SUM(H69:M69)-O69-N69</f>
        <v>14</v>
      </c>
    </row>
    <row r="70" spans="1:16" ht="12.75">
      <c r="A70" s="1">
        <v>63</v>
      </c>
      <c r="B70" s="11"/>
      <c r="C70" s="1">
        <v>52077</v>
      </c>
      <c r="D70" s="4" t="s">
        <v>302</v>
      </c>
      <c r="E70" s="3">
        <v>91</v>
      </c>
      <c r="F70" s="6">
        <v>2</v>
      </c>
      <c r="G70" s="40" t="s">
        <v>35</v>
      </c>
      <c r="H70" s="7">
        <v>0</v>
      </c>
      <c r="I70" s="7">
        <v>0</v>
      </c>
      <c r="J70" s="7">
        <v>0</v>
      </c>
      <c r="K70" s="7">
        <v>10</v>
      </c>
      <c r="L70" s="7">
        <v>0</v>
      </c>
      <c r="M70" s="7">
        <v>0</v>
      </c>
      <c r="N70" s="7">
        <f aca="true" t="shared" si="6" ref="N70:N75">SMALL(H70:M70,2)</f>
        <v>0</v>
      </c>
      <c r="O70" s="7">
        <f aca="true" t="shared" si="7" ref="O70:O75">SMALL(H70:M70,1)</f>
        <v>0</v>
      </c>
      <c r="P70" s="11">
        <f aca="true" t="shared" si="8" ref="P70:P75">SUM(H70:M70)-O70-N70</f>
        <v>10</v>
      </c>
    </row>
    <row r="71" spans="1:16" ht="12.75">
      <c r="A71" s="7">
        <v>64</v>
      </c>
      <c r="C71" s="1">
        <v>14005</v>
      </c>
      <c r="D71" s="4" t="s">
        <v>297</v>
      </c>
      <c r="E71" s="3">
        <v>87</v>
      </c>
      <c r="F71" s="3">
        <v>2</v>
      </c>
      <c r="G71" s="40" t="s">
        <v>44</v>
      </c>
      <c r="H71" s="7">
        <v>0</v>
      </c>
      <c r="I71" s="7">
        <v>6</v>
      </c>
      <c r="J71" s="7">
        <v>0</v>
      </c>
      <c r="K71" s="7">
        <v>0</v>
      </c>
      <c r="L71" s="7">
        <v>0</v>
      </c>
      <c r="M71" s="7">
        <v>0</v>
      </c>
      <c r="N71" s="7">
        <f t="shared" si="6"/>
        <v>0</v>
      </c>
      <c r="O71" s="7">
        <f t="shared" si="7"/>
        <v>0</v>
      </c>
      <c r="P71" s="11">
        <f t="shared" si="8"/>
        <v>6</v>
      </c>
    </row>
    <row r="72" spans="1:16" ht="12.75">
      <c r="A72" s="1">
        <v>65</v>
      </c>
      <c r="B72" s="57"/>
      <c r="C72" s="7">
        <v>88001</v>
      </c>
      <c r="D72" s="8" t="s">
        <v>65</v>
      </c>
      <c r="E72" s="6">
        <v>70</v>
      </c>
      <c r="F72" s="6" t="s">
        <v>12</v>
      </c>
      <c r="G72" s="38" t="s">
        <v>66</v>
      </c>
      <c r="H72" s="7">
        <v>0</v>
      </c>
      <c r="I72" s="7">
        <v>0</v>
      </c>
      <c r="J72" s="7">
        <v>0</v>
      </c>
      <c r="K72" s="7">
        <v>4</v>
      </c>
      <c r="L72" s="7">
        <v>0</v>
      </c>
      <c r="M72" s="7">
        <v>0</v>
      </c>
      <c r="N72" s="7">
        <f t="shared" si="6"/>
        <v>0</v>
      </c>
      <c r="O72" s="7">
        <f t="shared" si="7"/>
        <v>0</v>
      </c>
      <c r="P72" s="11">
        <f t="shared" si="8"/>
        <v>4</v>
      </c>
    </row>
    <row r="73" spans="1:16" ht="12.75">
      <c r="A73" s="1">
        <v>66</v>
      </c>
      <c r="B73" s="11">
        <f>1+B72</f>
        <v>1</v>
      </c>
      <c r="C73" s="7">
        <v>34002</v>
      </c>
      <c r="D73" s="8" t="s">
        <v>122</v>
      </c>
      <c r="E73" s="6">
        <v>86</v>
      </c>
      <c r="F73" s="6">
        <v>1</v>
      </c>
      <c r="G73" s="38" t="s">
        <v>32</v>
      </c>
      <c r="H73" s="7">
        <v>0</v>
      </c>
      <c r="I73" s="7">
        <v>3</v>
      </c>
      <c r="J73" s="7">
        <v>0</v>
      </c>
      <c r="K73" s="7">
        <v>0</v>
      </c>
      <c r="L73" s="7">
        <v>0</v>
      </c>
      <c r="M73" s="7">
        <v>0</v>
      </c>
      <c r="N73" s="7">
        <f t="shared" si="6"/>
        <v>0</v>
      </c>
      <c r="O73" s="7">
        <f t="shared" si="7"/>
        <v>0</v>
      </c>
      <c r="P73" s="11">
        <f t="shared" si="8"/>
        <v>3</v>
      </c>
    </row>
    <row r="74" spans="1:16" ht="12.75">
      <c r="A74" s="7">
        <v>67</v>
      </c>
      <c r="B74" s="11">
        <f>1+B73</f>
        <v>2</v>
      </c>
      <c r="C74" s="1">
        <v>133007</v>
      </c>
      <c r="D74" s="4" t="s">
        <v>299</v>
      </c>
      <c r="E74" s="3">
        <v>88</v>
      </c>
      <c r="F74" s="6">
        <v>2</v>
      </c>
      <c r="G74" s="40" t="s">
        <v>300</v>
      </c>
      <c r="H74" s="7">
        <v>0</v>
      </c>
      <c r="I74" s="7">
        <v>3</v>
      </c>
      <c r="J74" s="7">
        <v>0</v>
      </c>
      <c r="K74" s="7">
        <v>0</v>
      </c>
      <c r="L74" s="7">
        <v>0</v>
      </c>
      <c r="M74" s="7">
        <v>0</v>
      </c>
      <c r="N74" s="7">
        <f t="shared" si="6"/>
        <v>0</v>
      </c>
      <c r="O74" s="7">
        <f t="shared" si="7"/>
        <v>0</v>
      </c>
      <c r="P74" s="11">
        <f t="shared" si="8"/>
        <v>3</v>
      </c>
    </row>
    <row r="75" spans="1:16" ht="12.75">
      <c r="A75" s="1">
        <v>68</v>
      </c>
      <c r="C75" s="1">
        <v>119086</v>
      </c>
      <c r="D75" s="4" t="s">
        <v>211</v>
      </c>
      <c r="E75" s="3">
        <v>90</v>
      </c>
      <c r="F75" s="3">
        <v>2</v>
      </c>
      <c r="G75" s="40" t="s">
        <v>13</v>
      </c>
      <c r="H75" s="7">
        <v>2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f t="shared" si="6"/>
        <v>0</v>
      </c>
      <c r="O75" s="7">
        <f t="shared" si="7"/>
        <v>0</v>
      </c>
      <c r="P75" s="11">
        <f t="shared" si="8"/>
        <v>2</v>
      </c>
    </row>
    <row r="76" spans="1:16" ht="12.75">
      <c r="A76" s="1" t="s">
        <v>303</v>
      </c>
      <c r="H76" s="7"/>
      <c r="I76" s="7"/>
      <c r="J76" s="7"/>
      <c r="K76" s="7"/>
      <c r="L76" s="7"/>
      <c r="M76" s="7"/>
      <c r="N76" s="7"/>
      <c r="O76" s="7"/>
      <c r="P76" s="11"/>
    </row>
  </sheetData>
  <mergeCells count="3">
    <mergeCell ref="A1:D1"/>
    <mergeCell ref="L1:M1"/>
    <mergeCell ref="H1:I1"/>
  </mergeCells>
  <printOptions horizontalCentered="1"/>
  <pageMargins left="0.7874015748031497" right="0.7874015748031497" top="0.984251968503937" bottom="0.984251968503937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5"/>
  <sheetViews>
    <sheetView zoomScale="90" zoomScaleNormal="90" workbookViewId="0" topLeftCell="A36">
      <selection activeCell="I63" sqref="I63"/>
    </sheetView>
  </sheetViews>
  <sheetFormatPr defaultColWidth="9.00390625" defaultRowHeight="12.75"/>
  <cols>
    <col min="1" max="1" width="3.75390625" style="1" customWidth="1"/>
    <col min="2" max="2" width="3.75390625" style="10" hidden="1" customWidth="1"/>
    <col min="3" max="3" width="7.75390625" style="1" customWidth="1"/>
    <col min="4" max="4" width="19.125" style="4" customWidth="1"/>
    <col min="5" max="5" width="3.75390625" style="3" customWidth="1"/>
    <col min="6" max="6" width="3.25390625" style="3" customWidth="1"/>
    <col min="7" max="7" width="8.875" style="42" customWidth="1"/>
    <col min="8" max="13" width="4.25390625" style="1" customWidth="1"/>
    <col min="14" max="15" width="3.25390625" style="1" hidden="1" customWidth="1"/>
    <col min="16" max="16" width="6.25390625" style="52" customWidth="1"/>
  </cols>
  <sheetData>
    <row r="1" spans="1:13" ht="20.25">
      <c r="A1" s="60" t="s">
        <v>119</v>
      </c>
      <c r="B1" s="60"/>
      <c r="C1" s="60"/>
      <c r="D1" s="60"/>
      <c r="E1" s="9"/>
      <c r="F1" s="9"/>
      <c r="G1" s="9"/>
      <c r="H1" s="61" t="s">
        <v>187</v>
      </c>
      <c r="I1" s="61"/>
      <c r="J1" s="10" t="s">
        <v>15</v>
      </c>
      <c r="L1" s="61" t="s">
        <v>242</v>
      </c>
      <c r="M1" s="61"/>
    </row>
    <row r="2" spans="1:16" ht="54" customHeight="1">
      <c r="A2" s="2" t="s">
        <v>0</v>
      </c>
      <c r="B2" s="53" t="s">
        <v>225</v>
      </c>
      <c r="C2" s="2" t="s">
        <v>1</v>
      </c>
      <c r="D2" s="12" t="s">
        <v>2</v>
      </c>
      <c r="E2" s="2" t="s">
        <v>3</v>
      </c>
      <c r="F2" s="2" t="s">
        <v>4</v>
      </c>
      <c r="G2" s="32" t="s">
        <v>5</v>
      </c>
      <c r="H2" s="18" t="s">
        <v>6</v>
      </c>
      <c r="I2" s="18" t="s">
        <v>7</v>
      </c>
      <c r="J2" s="18" t="s">
        <v>8</v>
      </c>
      <c r="K2" s="18" t="s">
        <v>9</v>
      </c>
      <c r="L2" s="18" t="s">
        <v>184</v>
      </c>
      <c r="M2" s="18" t="s">
        <v>185</v>
      </c>
      <c r="N2" s="18" t="s">
        <v>183</v>
      </c>
      <c r="O2" s="18" t="s">
        <v>153</v>
      </c>
      <c r="P2" s="51" t="s">
        <v>10</v>
      </c>
    </row>
    <row r="3" spans="1:16" ht="12.75">
      <c r="A3" s="7">
        <v>1</v>
      </c>
      <c r="B3" s="11"/>
      <c r="C3" s="19">
        <v>9020</v>
      </c>
      <c r="D3" s="20" t="s">
        <v>261</v>
      </c>
      <c r="E3" s="21">
        <v>65</v>
      </c>
      <c r="F3" s="21">
        <v>1</v>
      </c>
      <c r="G3" s="33" t="s">
        <v>14</v>
      </c>
      <c r="H3" s="7">
        <v>60</v>
      </c>
      <c r="I3" s="7">
        <v>42</v>
      </c>
      <c r="J3" s="7">
        <v>22</v>
      </c>
      <c r="K3" s="7">
        <v>47</v>
      </c>
      <c r="L3" s="7">
        <v>0</v>
      </c>
      <c r="M3" s="7">
        <v>0</v>
      </c>
      <c r="N3" s="7">
        <f>SMALL(H3:M3,2)</f>
        <v>0</v>
      </c>
      <c r="O3" s="7">
        <f>SMALL(H3:M3,1)</f>
        <v>0</v>
      </c>
      <c r="P3" s="11">
        <f>SUM(H3:M3)-O3-N3</f>
        <v>171</v>
      </c>
    </row>
    <row r="4" spans="1:16" ht="12.75">
      <c r="A4" s="7">
        <v>2</v>
      </c>
      <c r="B4" s="11">
        <v>3</v>
      </c>
      <c r="C4" s="19">
        <v>10006</v>
      </c>
      <c r="D4" s="20" t="s">
        <v>177</v>
      </c>
      <c r="E4" s="21">
        <v>88</v>
      </c>
      <c r="F4" s="21" t="s">
        <v>12</v>
      </c>
      <c r="G4" s="33" t="s">
        <v>16</v>
      </c>
      <c r="H4" s="7">
        <v>22</v>
      </c>
      <c r="I4" s="7">
        <v>60</v>
      </c>
      <c r="J4" s="7">
        <v>53</v>
      </c>
      <c r="K4" s="7">
        <v>25</v>
      </c>
      <c r="L4" s="7">
        <v>0</v>
      </c>
      <c r="M4" s="7">
        <v>0</v>
      </c>
      <c r="N4" s="7">
        <f aca="true" t="shared" si="0" ref="N4:N46">SMALL(H4:M4,2)</f>
        <v>0</v>
      </c>
      <c r="O4" s="7">
        <f aca="true" t="shared" si="1" ref="O4:O46">SMALL(H4:M4,1)</f>
        <v>0</v>
      </c>
      <c r="P4" s="11">
        <f aca="true" t="shared" si="2" ref="P4:P46">SUM(H4:M4)-O4-N4</f>
        <v>160</v>
      </c>
    </row>
    <row r="5" spans="1:16" ht="12.75">
      <c r="A5" s="7">
        <v>3</v>
      </c>
      <c r="B5" s="11"/>
      <c r="C5" s="19">
        <v>12002</v>
      </c>
      <c r="D5" s="20" t="s">
        <v>151</v>
      </c>
      <c r="E5" s="21">
        <v>89</v>
      </c>
      <c r="F5" s="21">
        <v>1</v>
      </c>
      <c r="G5" s="33" t="s">
        <v>213</v>
      </c>
      <c r="H5" s="7">
        <v>31</v>
      </c>
      <c r="I5" s="7">
        <v>60</v>
      </c>
      <c r="J5" s="7">
        <v>1</v>
      </c>
      <c r="K5" s="7">
        <v>60</v>
      </c>
      <c r="L5" s="7">
        <v>0</v>
      </c>
      <c r="M5" s="7">
        <v>0</v>
      </c>
      <c r="N5" s="7">
        <f t="shared" si="0"/>
        <v>0</v>
      </c>
      <c r="O5" s="7">
        <f t="shared" si="1"/>
        <v>0</v>
      </c>
      <c r="P5" s="11">
        <f t="shared" si="2"/>
        <v>152</v>
      </c>
    </row>
    <row r="6" spans="1:16" ht="12.75">
      <c r="A6" s="7">
        <f>1+A5</f>
        <v>4</v>
      </c>
      <c r="B6" s="57"/>
      <c r="C6" s="7">
        <v>9012</v>
      </c>
      <c r="D6" s="8" t="s">
        <v>133</v>
      </c>
      <c r="E6" s="6">
        <v>85</v>
      </c>
      <c r="F6" s="21">
        <v>1</v>
      </c>
      <c r="G6" s="36" t="s">
        <v>14</v>
      </c>
      <c r="H6" s="7">
        <v>60</v>
      </c>
      <c r="I6" s="7">
        <v>38</v>
      </c>
      <c r="J6" s="7">
        <v>6</v>
      </c>
      <c r="K6" s="7">
        <v>42</v>
      </c>
      <c r="L6" s="7">
        <v>0</v>
      </c>
      <c r="M6" s="7">
        <v>0</v>
      </c>
      <c r="N6" s="7">
        <f t="shared" si="0"/>
        <v>0</v>
      </c>
      <c r="O6" s="7">
        <f t="shared" si="1"/>
        <v>0</v>
      </c>
      <c r="P6" s="11">
        <f t="shared" si="2"/>
        <v>146</v>
      </c>
    </row>
    <row r="7" spans="1:16" ht="12.75">
      <c r="A7" s="7">
        <f>1+A6</f>
        <v>5</v>
      </c>
      <c r="B7" s="11">
        <f>1+B6</f>
        <v>1</v>
      </c>
      <c r="C7" s="7">
        <v>52076</v>
      </c>
      <c r="D7" s="8" t="s">
        <v>198</v>
      </c>
      <c r="E7" s="6">
        <v>89</v>
      </c>
      <c r="F7" s="6">
        <v>2</v>
      </c>
      <c r="G7" s="36" t="s">
        <v>35</v>
      </c>
      <c r="H7" s="7">
        <v>20</v>
      </c>
      <c r="I7" s="7">
        <v>34</v>
      </c>
      <c r="J7" s="7">
        <v>60</v>
      </c>
      <c r="K7" s="7">
        <v>20</v>
      </c>
      <c r="L7" s="7">
        <v>0</v>
      </c>
      <c r="M7" s="7">
        <v>0</v>
      </c>
      <c r="N7" s="7">
        <f t="shared" si="0"/>
        <v>0</v>
      </c>
      <c r="O7" s="7">
        <f t="shared" si="1"/>
        <v>0</v>
      </c>
      <c r="P7" s="11">
        <f t="shared" si="2"/>
        <v>134</v>
      </c>
    </row>
    <row r="8" spans="1:16" ht="12.75" hidden="1">
      <c r="A8" s="7">
        <f>1+A7</f>
        <v>6</v>
      </c>
      <c r="B8" s="11">
        <f>1+B7</f>
        <v>2</v>
      </c>
      <c r="C8" s="7">
        <v>2327</v>
      </c>
      <c r="D8" s="8" t="s">
        <v>136</v>
      </c>
      <c r="E8" s="6">
        <v>86</v>
      </c>
      <c r="F8" s="6">
        <v>2</v>
      </c>
      <c r="G8" s="36" t="s">
        <v>31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f t="shared" si="0"/>
        <v>0</v>
      </c>
      <c r="O8" s="7">
        <f t="shared" si="1"/>
        <v>0</v>
      </c>
      <c r="P8" s="11">
        <f t="shared" si="2"/>
        <v>0</v>
      </c>
    </row>
    <row r="9" spans="1:16" ht="12.75">
      <c r="A9" s="7">
        <v>6</v>
      </c>
      <c r="B9" s="11">
        <f>1+B8</f>
        <v>3</v>
      </c>
      <c r="C9" s="7">
        <v>52078</v>
      </c>
      <c r="D9" s="8" t="s">
        <v>196</v>
      </c>
      <c r="E9" s="6">
        <v>88</v>
      </c>
      <c r="F9" s="6">
        <v>2</v>
      </c>
      <c r="G9" s="36" t="s">
        <v>35</v>
      </c>
      <c r="H9" s="7">
        <v>47</v>
      </c>
      <c r="I9" s="7">
        <v>42</v>
      </c>
      <c r="J9" s="7">
        <v>34</v>
      </c>
      <c r="K9" s="7">
        <v>6</v>
      </c>
      <c r="L9" s="7">
        <v>0</v>
      </c>
      <c r="M9" s="7">
        <v>0</v>
      </c>
      <c r="N9" s="7">
        <f t="shared" si="0"/>
        <v>0</v>
      </c>
      <c r="O9" s="7">
        <f t="shared" si="1"/>
        <v>0</v>
      </c>
      <c r="P9" s="11">
        <f t="shared" si="2"/>
        <v>129</v>
      </c>
    </row>
    <row r="10" spans="1:16" ht="12.75">
      <c r="A10" s="7">
        <v>7</v>
      </c>
      <c r="B10" s="11"/>
      <c r="C10" s="19">
        <v>119076</v>
      </c>
      <c r="D10" s="20" t="s">
        <v>262</v>
      </c>
      <c r="E10" s="21">
        <v>86</v>
      </c>
      <c r="F10" s="21">
        <v>1</v>
      </c>
      <c r="G10" s="33" t="s">
        <v>13</v>
      </c>
      <c r="H10" s="7">
        <v>38</v>
      </c>
      <c r="I10" s="7">
        <v>47</v>
      </c>
      <c r="J10" s="7">
        <v>0</v>
      </c>
      <c r="K10" s="7">
        <v>42</v>
      </c>
      <c r="L10" s="7">
        <v>0</v>
      </c>
      <c r="M10" s="7">
        <v>0</v>
      </c>
      <c r="N10" s="7">
        <f t="shared" si="0"/>
        <v>0</v>
      </c>
      <c r="O10" s="7">
        <f t="shared" si="1"/>
        <v>0</v>
      </c>
      <c r="P10" s="11">
        <f t="shared" si="2"/>
        <v>127</v>
      </c>
    </row>
    <row r="11" spans="1:16" ht="12.75">
      <c r="A11" s="7">
        <v>8</v>
      </c>
      <c r="B11" s="11"/>
      <c r="C11" s="19">
        <v>12008</v>
      </c>
      <c r="D11" s="20" t="s">
        <v>257</v>
      </c>
      <c r="E11" s="21">
        <v>68</v>
      </c>
      <c r="F11" s="21" t="s">
        <v>256</v>
      </c>
      <c r="G11" s="33" t="s">
        <v>213</v>
      </c>
      <c r="H11" s="7">
        <v>60</v>
      </c>
      <c r="I11" s="7">
        <v>60</v>
      </c>
      <c r="J11" s="7">
        <v>0</v>
      </c>
      <c r="K11" s="7">
        <v>0</v>
      </c>
      <c r="L11" s="7">
        <v>0</v>
      </c>
      <c r="M11" s="7">
        <v>0</v>
      </c>
      <c r="N11" s="7">
        <f t="shared" si="0"/>
        <v>0</v>
      </c>
      <c r="O11" s="7">
        <f t="shared" si="1"/>
        <v>0</v>
      </c>
      <c r="P11" s="11">
        <f t="shared" si="2"/>
        <v>120</v>
      </c>
    </row>
    <row r="12" spans="1:16" ht="12.75">
      <c r="A12" s="7">
        <v>9</v>
      </c>
      <c r="B12" s="11"/>
      <c r="C12" s="7">
        <v>9092</v>
      </c>
      <c r="D12" s="8" t="s">
        <v>259</v>
      </c>
      <c r="E12" s="6">
        <v>81</v>
      </c>
      <c r="F12" s="6">
        <v>1</v>
      </c>
      <c r="G12" s="36" t="s">
        <v>14</v>
      </c>
      <c r="H12" s="7">
        <v>60</v>
      </c>
      <c r="I12" s="7">
        <v>60</v>
      </c>
      <c r="J12" s="7">
        <v>0</v>
      </c>
      <c r="K12" s="7">
        <v>0</v>
      </c>
      <c r="L12" s="7">
        <v>0</v>
      </c>
      <c r="M12" s="7">
        <v>0</v>
      </c>
      <c r="N12" s="7">
        <f t="shared" si="0"/>
        <v>0</v>
      </c>
      <c r="O12" s="7">
        <f t="shared" si="1"/>
        <v>0</v>
      </c>
      <c r="P12" s="11">
        <f t="shared" si="2"/>
        <v>120</v>
      </c>
    </row>
    <row r="13" spans="1:16" ht="12.75">
      <c r="A13" s="7">
        <v>10</v>
      </c>
      <c r="B13" s="11"/>
      <c r="C13" s="7">
        <v>121033</v>
      </c>
      <c r="D13" s="8" t="s">
        <v>260</v>
      </c>
      <c r="E13" s="6">
        <v>86</v>
      </c>
      <c r="F13" s="6">
        <v>1</v>
      </c>
      <c r="G13" s="36" t="s">
        <v>23</v>
      </c>
      <c r="H13" s="7">
        <v>60</v>
      </c>
      <c r="I13" s="7">
        <v>60</v>
      </c>
      <c r="J13" s="7">
        <v>0</v>
      </c>
      <c r="K13" s="7">
        <v>0</v>
      </c>
      <c r="L13" s="7">
        <v>0</v>
      </c>
      <c r="M13" s="7">
        <v>0</v>
      </c>
      <c r="N13" s="7">
        <f t="shared" si="0"/>
        <v>0</v>
      </c>
      <c r="O13" s="7">
        <f t="shared" si="1"/>
        <v>0</v>
      </c>
      <c r="P13" s="11">
        <f t="shared" si="2"/>
        <v>120</v>
      </c>
    </row>
    <row r="14" spans="1:16" ht="12.75" hidden="1">
      <c r="A14" s="7">
        <f>1+A13</f>
        <v>11</v>
      </c>
      <c r="B14" s="11">
        <f>1+B13</f>
        <v>1</v>
      </c>
      <c r="C14" s="7">
        <v>5271</v>
      </c>
      <c r="D14" s="8" t="s">
        <v>151</v>
      </c>
      <c r="E14" s="6">
        <v>89</v>
      </c>
      <c r="F14" s="6">
        <v>2</v>
      </c>
      <c r="G14" s="36" t="s">
        <v>35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f t="shared" si="0"/>
        <v>0</v>
      </c>
      <c r="O14" s="7">
        <f t="shared" si="1"/>
        <v>0</v>
      </c>
      <c r="P14" s="11">
        <f t="shared" si="2"/>
        <v>0</v>
      </c>
    </row>
    <row r="15" spans="1:16" ht="12.75">
      <c r="A15" s="7">
        <v>11</v>
      </c>
      <c r="B15" s="11">
        <f>1+B14</f>
        <v>2</v>
      </c>
      <c r="C15" s="7">
        <v>46043</v>
      </c>
      <c r="D15" s="8" t="s">
        <v>237</v>
      </c>
      <c r="E15" s="6">
        <v>88</v>
      </c>
      <c r="F15" s="6">
        <v>2</v>
      </c>
      <c r="G15" s="33" t="s">
        <v>47</v>
      </c>
      <c r="H15" s="7">
        <v>34</v>
      </c>
      <c r="I15" s="7">
        <v>4</v>
      </c>
      <c r="J15" s="7">
        <v>22</v>
      </c>
      <c r="K15" s="7">
        <v>60</v>
      </c>
      <c r="L15" s="7">
        <v>0</v>
      </c>
      <c r="M15" s="7">
        <v>0</v>
      </c>
      <c r="N15" s="7">
        <f t="shared" si="0"/>
        <v>0</v>
      </c>
      <c r="O15" s="7">
        <f t="shared" si="1"/>
        <v>0</v>
      </c>
      <c r="P15" s="11">
        <f t="shared" si="2"/>
        <v>120</v>
      </c>
    </row>
    <row r="16" spans="1:16" ht="12.75">
      <c r="A16" s="7">
        <f>1+A15</f>
        <v>12</v>
      </c>
      <c r="B16" s="11">
        <f>1+B15</f>
        <v>3</v>
      </c>
      <c r="C16" s="19">
        <v>12020</v>
      </c>
      <c r="D16" s="20" t="s">
        <v>117</v>
      </c>
      <c r="E16" s="21">
        <v>86</v>
      </c>
      <c r="F16" s="21">
        <v>2</v>
      </c>
      <c r="G16" s="33" t="s">
        <v>213</v>
      </c>
      <c r="H16" s="7">
        <v>53</v>
      </c>
      <c r="I16" s="7">
        <v>25</v>
      </c>
      <c r="J16" s="7">
        <v>38</v>
      </c>
      <c r="K16" s="7">
        <v>0</v>
      </c>
      <c r="L16" s="7">
        <v>0</v>
      </c>
      <c r="M16" s="7">
        <v>0</v>
      </c>
      <c r="N16" s="7">
        <f t="shared" si="0"/>
        <v>0</v>
      </c>
      <c r="O16" s="7">
        <f t="shared" si="1"/>
        <v>0</v>
      </c>
      <c r="P16" s="11">
        <f t="shared" si="2"/>
        <v>116</v>
      </c>
    </row>
    <row r="17" spans="1:16" ht="12.75">
      <c r="A17" s="7">
        <v>13</v>
      </c>
      <c r="B17" s="11"/>
      <c r="C17" s="19">
        <v>23109</v>
      </c>
      <c r="D17" s="20" t="s">
        <v>120</v>
      </c>
      <c r="E17" s="21">
        <v>88</v>
      </c>
      <c r="F17" s="21">
        <v>2</v>
      </c>
      <c r="G17" s="33" t="s">
        <v>31</v>
      </c>
      <c r="H17" s="7">
        <v>42</v>
      </c>
      <c r="I17" s="7">
        <v>0</v>
      </c>
      <c r="J17" s="7">
        <v>42</v>
      </c>
      <c r="K17" s="7">
        <v>31</v>
      </c>
      <c r="L17" s="7">
        <v>0</v>
      </c>
      <c r="M17" s="7">
        <v>0</v>
      </c>
      <c r="N17" s="7">
        <f t="shared" si="0"/>
        <v>0</v>
      </c>
      <c r="O17" s="7">
        <f t="shared" si="1"/>
        <v>0</v>
      </c>
      <c r="P17" s="11">
        <f t="shared" si="2"/>
        <v>115</v>
      </c>
    </row>
    <row r="18" spans="1:16" ht="12.75">
      <c r="A18" s="7">
        <v>14</v>
      </c>
      <c r="B18" s="11">
        <f>1+B17</f>
        <v>1</v>
      </c>
      <c r="C18" s="19">
        <v>9094</v>
      </c>
      <c r="D18" s="20" t="s">
        <v>24</v>
      </c>
      <c r="E18" s="21">
        <v>65</v>
      </c>
      <c r="F18" s="21">
        <v>1</v>
      </c>
      <c r="G18" s="33" t="s">
        <v>14</v>
      </c>
      <c r="H18" s="7">
        <v>25</v>
      </c>
      <c r="I18" s="7">
        <v>22</v>
      </c>
      <c r="J18" s="7">
        <v>0</v>
      </c>
      <c r="K18" s="7">
        <v>60</v>
      </c>
      <c r="L18" s="7">
        <v>0</v>
      </c>
      <c r="M18" s="7">
        <v>0</v>
      </c>
      <c r="N18" s="7">
        <f t="shared" si="0"/>
        <v>0</v>
      </c>
      <c r="O18" s="7">
        <f t="shared" si="1"/>
        <v>0</v>
      </c>
      <c r="P18" s="11">
        <f t="shared" si="2"/>
        <v>107</v>
      </c>
    </row>
    <row r="19" spans="1:16" ht="12.75">
      <c r="A19" s="7">
        <v>15</v>
      </c>
      <c r="B19" s="11"/>
      <c r="C19" s="19">
        <v>9029</v>
      </c>
      <c r="D19" s="20" t="s">
        <v>304</v>
      </c>
      <c r="E19" s="21">
        <v>74</v>
      </c>
      <c r="F19" s="21">
        <v>2</v>
      </c>
      <c r="G19" s="33" t="s">
        <v>14</v>
      </c>
      <c r="H19" s="7">
        <v>0</v>
      </c>
      <c r="I19" s="7">
        <v>0</v>
      </c>
      <c r="J19" s="7">
        <v>60</v>
      </c>
      <c r="K19" s="7">
        <v>38</v>
      </c>
      <c r="L19" s="7">
        <v>0</v>
      </c>
      <c r="M19" s="7">
        <v>0</v>
      </c>
      <c r="N19" s="7">
        <f t="shared" si="0"/>
        <v>0</v>
      </c>
      <c r="O19" s="7">
        <f t="shared" si="1"/>
        <v>0</v>
      </c>
      <c r="P19" s="11">
        <f t="shared" si="2"/>
        <v>98</v>
      </c>
    </row>
    <row r="20" spans="1:16" ht="12.75">
      <c r="A20" s="7">
        <v>16</v>
      </c>
      <c r="B20" s="11">
        <f>1+B19</f>
        <v>1</v>
      </c>
      <c r="C20" s="19">
        <v>9150</v>
      </c>
      <c r="D20" s="20" t="s">
        <v>157</v>
      </c>
      <c r="E20" s="21">
        <v>90</v>
      </c>
      <c r="F20" s="21">
        <v>1</v>
      </c>
      <c r="G20" s="33" t="s">
        <v>14</v>
      </c>
      <c r="H20" s="7">
        <v>10</v>
      </c>
      <c r="I20" s="7">
        <v>53</v>
      </c>
      <c r="J20" s="7">
        <v>25</v>
      </c>
      <c r="K20" s="7">
        <v>8</v>
      </c>
      <c r="L20" s="7">
        <v>0</v>
      </c>
      <c r="M20" s="7">
        <v>0</v>
      </c>
      <c r="N20" s="7">
        <f t="shared" si="0"/>
        <v>0</v>
      </c>
      <c r="O20" s="7">
        <f t="shared" si="1"/>
        <v>0</v>
      </c>
      <c r="P20" s="11">
        <f t="shared" si="2"/>
        <v>96</v>
      </c>
    </row>
    <row r="21" spans="1:16" ht="12.75">
      <c r="A21" s="7">
        <v>17</v>
      </c>
      <c r="B21" s="11">
        <f>1+B20</f>
        <v>2</v>
      </c>
      <c r="C21" s="19">
        <v>35004</v>
      </c>
      <c r="D21" s="20" t="s">
        <v>29</v>
      </c>
      <c r="E21" s="21">
        <v>78</v>
      </c>
      <c r="F21" s="21" t="s">
        <v>12</v>
      </c>
      <c r="G21" s="33" t="s">
        <v>81</v>
      </c>
      <c r="H21" s="7">
        <v>14</v>
      </c>
      <c r="I21" s="7">
        <v>28</v>
      </c>
      <c r="J21" s="7">
        <v>5</v>
      </c>
      <c r="K21" s="7">
        <v>47</v>
      </c>
      <c r="L21" s="7">
        <v>0</v>
      </c>
      <c r="M21" s="7">
        <v>0</v>
      </c>
      <c r="N21" s="7">
        <f t="shared" si="0"/>
        <v>0</v>
      </c>
      <c r="O21" s="7">
        <f t="shared" si="1"/>
        <v>0</v>
      </c>
      <c r="P21" s="11">
        <f t="shared" si="2"/>
        <v>94</v>
      </c>
    </row>
    <row r="22" spans="1:16" ht="12.75">
      <c r="A22" s="7">
        <v>18</v>
      </c>
      <c r="B22" s="11">
        <f>1+B21</f>
        <v>3</v>
      </c>
      <c r="C22" s="19">
        <v>33016</v>
      </c>
      <c r="D22" s="20" t="s">
        <v>159</v>
      </c>
      <c r="E22" s="21">
        <v>89</v>
      </c>
      <c r="F22" s="21">
        <v>2</v>
      </c>
      <c r="G22" s="33" t="s">
        <v>57</v>
      </c>
      <c r="H22" s="7">
        <v>16</v>
      </c>
      <c r="I22" s="7">
        <v>3</v>
      </c>
      <c r="J22" s="7">
        <v>18</v>
      </c>
      <c r="K22" s="7">
        <v>53</v>
      </c>
      <c r="L22" s="7">
        <v>0</v>
      </c>
      <c r="M22" s="7">
        <v>0</v>
      </c>
      <c r="N22" s="7">
        <f t="shared" si="0"/>
        <v>0</v>
      </c>
      <c r="O22" s="7">
        <f t="shared" si="1"/>
        <v>0</v>
      </c>
      <c r="P22" s="11">
        <f t="shared" si="2"/>
        <v>90</v>
      </c>
    </row>
    <row r="23" spans="1:16" ht="12.75">
      <c r="A23" s="7">
        <v>19</v>
      </c>
      <c r="B23" s="11">
        <f>1+B22</f>
        <v>4</v>
      </c>
      <c r="C23" s="47">
        <v>9171</v>
      </c>
      <c r="D23" s="48" t="s">
        <v>221</v>
      </c>
      <c r="E23" s="28">
        <v>90</v>
      </c>
      <c r="F23" s="28">
        <v>2</v>
      </c>
      <c r="G23" s="49" t="s">
        <v>14</v>
      </c>
      <c r="H23" s="7">
        <v>3</v>
      </c>
      <c r="I23" s="7">
        <v>20</v>
      </c>
      <c r="J23" s="7">
        <v>31</v>
      </c>
      <c r="K23" s="7">
        <v>34</v>
      </c>
      <c r="L23" s="7">
        <v>0</v>
      </c>
      <c r="M23" s="7">
        <v>0</v>
      </c>
      <c r="N23" s="7">
        <f t="shared" si="0"/>
        <v>0</v>
      </c>
      <c r="O23" s="7">
        <f t="shared" si="1"/>
        <v>0</v>
      </c>
      <c r="P23" s="11">
        <f t="shared" si="2"/>
        <v>88</v>
      </c>
    </row>
    <row r="24" spans="1:16" ht="12.75">
      <c r="A24" s="7">
        <v>20</v>
      </c>
      <c r="B24" s="11">
        <v>15</v>
      </c>
      <c r="C24" s="19">
        <v>8020</v>
      </c>
      <c r="D24" s="20" t="s">
        <v>26</v>
      </c>
      <c r="E24" s="21">
        <v>75</v>
      </c>
      <c r="F24" s="21" t="s">
        <v>12</v>
      </c>
      <c r="G24" s="33" t="s">
        <v>25</v>
      </c>
      <c r="H24" s="7">
        <v>31</v>
      </c>
      <c r="I24" s="7">
        <v>31</v>
      </c>
      <c r="J24" s="7">
        <v>9</v>
      </c>
      <c r="K24" s="7">
        <v>14</v>
      </c>
      <c r="L24" s="7">
        <v>0</v>
      </c>
      <c r="M24" s="7">
        <v>0</v>
      </c>
      <c r="N24" s="7">
        <f t="shared" si="0"/>
        <v>0</v>
      </c>
      <c r="O24" s="7">
        <f t="shared" si="1"/>
        <v>0</v>
      </c>
      <c r="P24" s="11">
        <f t="shared" si="2"/>
        <v>85</v>
      </c>
    </row>
    <row r="25" spans="1:16" ht="12.75">
      <c r="A25" s="7">
        <v>21</v>
      </c>
      <c r="B25" s="11"/>
      <c r="C25" s="19">
        <v>10049</v>
      </c>
      <c r="D25" s="20" t="s">
        <v>147</v>
      </c>
      <c r="E25" s="21">
        <v>88</v>
      </c>
      <c r="F25" s="21">
        <v>2</v>
      </c>
      <c r="G25" s="33" t="s">
        <v>16</v>
      </c>
      <c r="H25" s="7">
        <v>38</v>
      </c>
      <c r="I25" s="7">
        <v>0</v>
      </c>
      <c r="J25" s="7">
        <v>47</v>
      </c>
      <c r="K25" s="7">
        <v>0</v>
      </c>
      <c r="L25" s="7">
        <v>0</v>
      </c>
      <c r="M25" s="7">
        <v>0</v>
      </c>
      <c r="N25" s="7">
        <f t="shared" si="0"/>
        <v>0</v>
      </c>
      <c r="O25" s="7">
        <f t="shared" si="1"/>
        <v>0</v>
      </c>
      <c r="P25" s="11">
        <f t="shared" si="2"/>
        <v>85</v>
      </c>
    </row>
    <row r="26" spans="1:16" ht="12.75">
      <c r="A26" s="7">
        <v>22</v>
      </c>
      <c r="B26" s="11">
        <f>1+B25</f>
        <v>1</v>
      </c>
      <c r="C26" s="19">
        <v>9180</v>
      </c>
      <c r="D26" s="20" t="s">
        <v>156</v>
      </c>
      <c r="E26" s="21">
        <v>79</v>
      </c>
      <c r="F26" s="21">
        <v>2</v>
      </c>
      <c r="G26" s="33" t="s">
        <v>14</v>
      </c>
      <c r="H26" s="7">
        <v>28</v>
      </c>
      <c r="I26" s="7">
        <v>47</v>
      </c>
      <c r="J26" s="7">
        <v>4</v>
      </c>
      <c r="K26" s="7">
        <v>0</v>
      </c>
      <c r="L26" s="7">
        <v>0</v>
      </c>
      <c r="M26" s="7">
        <v>0</v>
      </c>
      <c r="N26" s="7">
        <f t="shared" si="0"/>
        <v>0</v>
      </c>
      <c r="O26" s="7">
        <f t="shared" si="1"/>
        <v>0</v>
      </c>
      <c r="P26" s="11">
        <f t="shared" si="2"/>
        <v>79</v>
      </c>
    </row>
    <row r="27" spans="1:16" ht="12.75">
      <c r="A27" s="7">
        <v>23</v>
      </c>
      <c r="B27" s="11">
        <f>1+B26</f>
        <v>2</v>
      </c>
      <c r="C27" s="19">
        <v>9025</v>
      </c>
      <c r="D27" s="20" t="s">
        <v>20</v>
      </c>
      <c r="E27" s="21">
        <v>76</v>
      </c>
      <c r="F27" s="21">
        <v>1</v>
      </c>
      <c r="G27" s="33" t="s">
        <v>14</v>
      </c>
      <c r="H27" s="7">
        <v>0</v>
      </c>
      <c r="I27" s="7">
        <v>18</v>
      </c>
      <c r="J27" s="7">
        <v>16</v>
      </c>
      <c r="K27" s="7">
        <v>38</v>
      </c>
      <c r="L27" s="7">
        <v>0</v>
      </c>
      <c r="M27" s="7">
        <v>0</v>
      </c>
      <c r="N27" s="7">
        <f t="shared" si="0"/>
        <v>0</v>
      </c>
      <c r="O27" s="7">
        <f t="shared" si="1"/>
        <v>0</v>
      </c>
      <c r="P27" s="11">
        <f t="shared" si="2"/>
        <v>72</v>
      </c>
    </row>
    <row r="28" spans="1:16" ht="12.75">
      <c r="A28" s="7">
        <v>24</v>
      </c>
      <c r="B28" s="11"/>
      <c r="C28" s="19">
        <v>9059</v>
      </c>
      <c r="D28" s="20" t="s">
        <v>258</v>
      </c>
      <c r="E28" s="21">
        <v>74</v>
      </c>
      <c r="F28" s="21" t="s">
        <v>256</v>
      </c>
      <c r="G28" s="33" t="s">
        <v>14</v>
      </c>
      <c r="H28" s="7">
        <v>60</v>
      </c>
      <c r="I28" s="7"/>
      <c r="J28" s="7">
        <v>0</v>
      </c>
      <c r="K28" s="7">
        <v>0</v>
      </c>
      <c r="L28" s="7">
        <v>0</v>
      </c>
      <c r="M28" s="7">
        <v>0</v>
      </c>
      <c r="N28" s="7">
        <f aca="true" t="shared" si="3" ref="N28:N54">SMALL(H28:M28,2)</f>
        <v>0</v>
      </c>
      <c r="O28" s="7">
        <f aca="true" t="shared" si="4" ref="O28:O54">SMALL(H28:M28,1)</f>
        <v>0</v>
      </c>
      <c r="P28" s="11">
        <f aca="true" t="shared" si="5" ref="P28:P54">SUM(H28:M28)-O28-N28</f>
        <v>60</v>
      </c>
    </row>
    <row r="29" spans="1:16" ht="12.75">
      <c r="A29" s="7">
        <v>25</v>
      </c>
      <c r="B29" s="11"/>
      <c r="C29" s="7">
        <v>12021</v>
      </c>
      <c r="D29" s="8" t="s">
        <v>255</v>
      </c>
      <c r="E29" s="6">
        <v>67</v>
      </c>
      <c r="F29" s="6" t="s">
        <v>256</v>
      </c>
      <c r="G29" s="36" t="s">
        <v>213</v>
      </c>
      <c r="H29" s="7">
        <v>60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f t="shared" si="3"/>
        <v>0</v>
      </c>
      <c r="O29" s="7">
        <f t="shared" si="4"/>
        <v>0</v>
      </c>
      <c r="P29" s="11">
        <f t="shared" si="5"/>
        <v>60</v>
      </c>
    </row>
    <row r="30" spans="1:16" ht="12.75">
      <c r="A30" s="7">
        <v>26</v>
      </c>
      <c r="B30" s="11"/>
      <c r="C30" s="7">
        <v>12013</v>
      </c>
      <c r="D30" s="8" t="s">
        <v>265</v>
      </c>
      <c r="E30" s="6">
        <v>78</v>
      </c>
      <c r="F30" s="6">
        <v>1</v>
      </c>
      <c r="G30" s="36" t="s">
        <v>213</v>
      </c>
      <c r="H30" s="7">
        <v>10</v>
      </c>
      <c r="I30" s="7">
        <v>47</v>
      </c>
      <c r="J30" s="7">
        <v>0</v>
      </c>
      <c r="K30" s="7">
        <v>0</v>
      </c>
      <c r="L30" s="7">
        <v>0</v>
      </c>
      <c r="M30" s="7">
        <v>0</v>
      </c>
      <c r="N30" s="7">
        <f t="shared" si="3"/>
        <v>0</v>
      </c>
      <c r="O30" s="7">
        <f t="shared" si="4"/>
        <v>0</v>
      </c>
      <c r="P30" s="11">
        <f t="shared" si="5"/>
        <v>57</v>
      </c>
    </row>
    <row r="31" spans="1:16" ht="12.75">
      <c r="A31" s="7">
        <v>27</v>
      </c>
      <c r="B31" s="11"/>
      <c r="C31" s="7">
        <v>27005</v>
      </c>
      <c r="D31" s="8" t="s">
        <v>197</v>
      </c>
      <c r="E31" s="6">
        <v>90</v>
      </c>
      <c r="F31" s="6">
        <v>2</v>
      </c>
      <c r="G31" s="36" t="s">
        <v>121</v>
      </c>
      <c r="H31" s="7">
        <v>0</v>
      </c>
      <c r="I31" s="7">
        <v>16</v>
      </c>
      <c r="J31" s="7">
        <v>10</v>
      </c>
      <c r="K31" s="7">
        <v>28</v>
      </c>
      <c r="L31" s="7">
        <v>0</v>
      </c>
      <c r="M31" s="7">
        <v>0</v>
      </c>
      <c r="N31" s="7">
        <f t="shared" si="3"/>
        <v>0</v>
      </c>
      <c r="O31" s="7">
        <f t="shared" si="4"/>
        <v>0</v>
      </c>
      <c r="P31" s="11">
        <f t="shared" si="5"/>
        <v>54</v>
      </c>
    </row>
    <row r="32" spans="1:16" ht="12.75">
      <c r="A32" s="7">
        <v>28</v>
      </c>
      <c r="B32" s="11">
        <v>2</v>
      </c>
      <c r="C32" s="19">
        <v>49041</v>
      </c>
      <c r="D32" s="20" t="s">
        <v>178</v>
      </c>
      <c r="E32" s="21">
        <v>88</v>
      </c>
      <c r="F32" s="21">
        <v>2</v>
      </c>
      <c r="G32" s="33" t="s">
        <v>15</v>
      </c>
      <c r="H32" s="7">
        <v>12</v>
      </c>
      <c r="I32" s="7">
        <v>8</v>
      </c>
      <c r="J32" s="7">
        <v>14</v>
      </c>
      <c r="K32" s="7">
        <v>12</v>
      </c>
      <c r="L32" s="7">
        <v>0</v>
      </c>
      <c r="M32" s="7">
        <v>0</v>
      </c>
      <c r="N32" s="7">
        <f t="shared" si="3"/>
        <v>0</v>
      </c>
      <c r="O32" s="7">
        <f t="shared" si="4"/>
        <v>0</v>
      </c>
      <c r="P32" s="11">
        <f t="shared" si="5"/>
        <v>46</v>
      </c>
    </row>
    <row r="33" spans="1:16" ht="12.75">
      <c r="A33" s="7">
        <v>29</v>
      </c>
      <c r="B33" s="11"/>
      <c r="C33" s="7">
        <v>7035</v>
      </c>
      <c r="D33" s="8" t="s">
        <v>222</v>
      </c>
      <c r="E33" s="6">
        <v>80</v>
      </c>
      <c r="F33" s="6">
        <v>2</v>
      </c>
      <c r="G33" s="36" t="s">
        <v>34</v>
      </c>
      <c r="H33" s="7">
        <v>0</v>
      </c>
      <c r="I33" s="7">
        <v>7</v>
      </c>
      <c r="J33" s="7">
        <v>28</v>
      </c>
      <c r="K33" s="7">
        <v>10</v>
      </c>
      <c r="L33" s="7">
        <v>0</v>
      </c>
      <c r="M33" s="7">
        <v>0</v>
      </c>
      <c r="N33" s="7">
        <f t="shared" si="3"/>
        <v>0</v>
      </c>
      <c r="O33" s="7">
        <f t="shared" si="4"/>
        <v>0</v>
      </c>
      <c r="P33" s="11">
        <f t="shared" si="5"/>
        <v>45</v>
      </c>
    </row>
    <row r="34" spans="1:16" ht="12.75">
      <c r="A34" s="7">
        <v>30</v>
      </c>
      <c r="B34" s="11">
        <f>1+B33</f>
        <v>1</v>
      </c>
      <c r="C34" s="19">
        <v>9053</v>
      </c>
      <c r="D34" s="20" t="s">
        <v>158</v>
      </c>
      <c r="E34" s="21">
        <v>88</v>
      </c>
      <c r="F34" s="21">
        <v>2</v>
      </c>
      <c r="G34" s="33" t="s">
        <v>14</v>
      </c>
      <c r="H34" s="7">
        <v>25</v>
      </c>
      <c r="I34" s="7">
        <v>1</v>
      </c>
      <c r="J34" s="7">
        <v>0</v>
      </c>
      <c r="K34" s="7">
        <v>16</v>
      </c>
      <c r="L34" s="7">
        <v>0</v>
      </c>
      <c r="M34" s="7">
        <v>0</v>
      </c>
      <c r="N34" s="7">
        <f t="shared" si="3"/>
        <v>0</v>
      </c>
      <c r="O34" s="7">
        <f t="shared" si="4"/>
        <v>0</v>
      </c>
      <c r="P34" s="11">
        <f t="shared" si="5"/>
        <v>42</v>
      </c>
    </row>
    <row r="35" spans="1:16" ht="12.75">
      <c r="A35" s="7">
        <v>31</v>
      </c>
      <c r="B35" s="11">
        <f>1+B34</f>
        <v>2</v>
      </c>
      <c r="C35" s="7">
        <v>54004</v>
      </c>
      <c r="D35" s="8" t="s">
        <v>18</v>
      </c>
      <c r="E35" s="6">
        <v>80</v>
      </c>
      <c r="F35" s="6" t="s">
        <v>12</v>
      </c>
      <c r="G35" s="36" t="s">
        <v>19</v>
      </c>
      <c r="H35" s="7">
        <v>8</v>
      </c>
      <c r="I35" s="7">
        <v>12</v>
      </c>
      <c r="J35" s="7">
        <v>2</v>
      </c>
      <c r="K35" s="7">
        <v>18</v>
      </c>
      <c r="L35" s="7">
        <v>0</v>
      </c>
      <c r="M35" s="7">
        <v>0</v>
      </c>
      <c r="N35" s="7">
        <f t="shared" si="3"/>
        <v>0</v>
      </c>
      <c r="O35" s="7">
        <f t="shared" si="4"/>
        <v>0</v>
      </c>
      <c r="P35" s="11">
        <f t="shared" si="5"/>
        <v>40</v>
      </c>
    </row>
    <row r="36" spans="1:16" ht="12.75">
      <c r="A36" s="7">
        <v>32</v>
      </c>
      <c r="B36" s="11"/>
      <c r="C36" s="19">
        <v>42023</v>
      </c>
      <c r="D36" s="20" t="s">
        <v>263</v>
      </c>
      <c r="E36" s="21">
        <v>86</v>
      </c>
      <c r="F36" s="21">
        <v>2</v>
      </c>
      <c r="G36" s="33" t="s">
        <v>28</v>
      </c>
      <c r="H36" s="7">
        <v>18</v>
      </c>
      <c r="I36" s="7">
        <v>14</v>
      </c>
      <c r="J36" s="7">
        <v>0</v>
      </c>
      <c r="K36" s="7">
        <v>0</v>
      </c>
      <c r="L36" s="7">
        <v>0</v>
      </c>
      <c r="M36" s="7">
        <v>0</v>
      </c>
      <c r="N36" s="7">
        <f t="shared" si="3"/>
        <v>0</v>
      </c>
      <c r="O36" s="7">
        <f t="shared" si="4"/>
        <v>0</v>
      </c>
      <c r="P36" s="11">
        <f t="shared" si="5"/>
        <v>32</v>
      </c>
    </row>
    <row r="37" spans="1:16" ht="12.75">
      <c r="A37" s="7">
        <v>33</v>
      </c>
      <c r="B37" s="11">
        <f>1+B36</f>
        <v>1</v>
      </c>
      <c r="C37" s="19">
        <v>9015</v>
      </c>
      <c r="D37" s="20" t="s">
        <v>21</v>
      </c>
      <c r="E37" s="21">
        <v>84</v>
      </c>
      <c r="F37" s="21">
        <v>1</v>
      </c>
      <c r="G37" s="33" t="s">
        <v>14</v>
      </c>
      <c r="H37" s="7">
        <v>7</v>
      </c>
      <c r="I37" s="7">
        <v>22</v>
      </c>
      <c r="J37" s="7">
        <v>0</v>
      </c>
      <c r="K37" s="7">
        <v>0</v>
      </c>
      <c r="L37" s="7">
        <v>0</v>
      </c>
      <c r="M37" s="7">
        <v>0</v>
      </c>
      <c r="N37" s="7">
        <f>SMALL(H37:M37,2)</f>
        <v>0</v>
      </c>
      <c r="O37" s="7">
        <f>SMALL(H37:M37,1)</f>
        <v>0</v>
      </c>
      <c r="P37" s="11">
        <f>SUM(H37:M37)-O37-N37</f>
        <v>29</v>
      </c>
    </row>
    <row r="38" spans="1:16" ht="12.75">
      <c r="A38" s="7">
        <v>34</v>
      </c>
      <c r="B38" s="11"/>
      <c r="C38" s="19">
        <v>43045</v>
      </c>
      <c r="D38" s="20" t="s">
        <v>267</v>
      </c>
      <c r="E38" s="21">
        <v>89</v>
      </c>
      <c r="F38" s="21">
        <v>2</v>
      </c>
      <c r="G38" s="33" t="s">
        <v>40</v>
      </c>
      <c r="H38" s="7">
        <v>2</v>
      </c>
      <c r="I38" s="7">
        <v>9</v>
      </c>
      <c r="J38" s="7">
        <v>12</v>
      </c>
      <c r="K38" s="7">
        <v>4</v>
      </c>
      <c r="L38" s="7">
        <v>0</v>
      </c>
      <c r="M38" s="7">
        <v>0</v>
      </c>
      <c r="N38" s="7">
        <f>SMALL(H38:M38,2)</f>
        <v>0</v>
      </c>
      <c r="O38" s="7">
        <f>SMALL(H38:M38,1)</f>
        <v>0</v>
      </c>
      <c r="P38" s="11">
        <f>SUM(H38:M38)-O38-N38</f>
        <v>27</v>
      </c>
    </row>
    <row r="39" spans="1:16" ht="12.75">
      <c r="A39" s="7">
        <v>35</v>
      </c>
      <c r="B39" s="11">
        <f>1+B38</f>
        <v>1</v>
      </c>
      <c r="C39" s="19">
        <v>49001</v>
      </c>
      <c r="D39" s="20" t="s">
        <v>226</v>
      </c>
      <c r="E39" s="21">
        <v>90</v>
      </c>
      <c r="F39" s="21">
        <v>3</v>
      </c>
      <c r="G39" s="33" t="s">
        <v>15</v>
      </c>
      <c r="H39" s="7">
        <v>0</v>
      </c>
      <c r="I39" s="7">
        <v>2</v>
      </c>
      <c r="J39" s="7">
        <v>20</v>
      </c>
      <c r="K39" s="7">
        <v>0</v>
      </c>
      <c r="L39" s="7">
        <v>0</v>
      </c>
      <c r="M39" s="7">
        <v>0</v>
      </c>
      <c r="N39" s="7">
        <f>SMALL(H39:M39,2)</f>
        <v>0</v>
      </c>
      <c r="O39" s="7">
        <f>SMALL(H39:M39,1)</f>
        <v>0</v>
      </c>
      <c r="P39" s="11">
        <f>SUM(H39:M39)-O39-N39</f>
        <v>22</v>
      </c>
    </row>
    <row r="40" spans="1:16" ht="12.75">
      <c r="A40" s="7">
        <v>36</v>
      </c>
      <c r="B40" s="11">
        <f>1+B39</f>
        <v>2</v>
      </c>
      <c r="C40" s="1">
        <v>23032</v>
      </c>
      <c r="D40" s="4" t="s">
        <v>208</v>
      </c>
      <c r="E40" s="3">
        <v>85</v>
      </c>
      <c r="F40" s="3">
        <v>2</v>
      </c>
      <c r="G40" s="33" t="s">
        <v>31</v>
      </c>
      <c r="H40" s="7">
        <v>0</v>
      </c>
      <c r="I40" s="7">
        <v>0</v>
      </c>
      <c r="J40" s="7">
        <v>0</v>
      </c>
      <c r="K40" s="7">
        <v>22</v>
      </c>
      <c r="L40" s="7">
        <v>0</v>
      </c>
      <c r="M40" s="7">
        <v>0</v>
      </c>
      <c r="N40" s="7">
        <f>SMALL(H40:M40,2)</f>
        <v>0</v>
      </c>
      <c r="O40" s="7">
        <f>SMALL(H40:M40,1)</f>
        <v>0</v>
      </c>
      <c r="P40" s="11">
        <f>SUM(H40:M40)-O40-N40</f>
        <v>22</v>
      </c>
    </row>
    <row r="41" spans="1:16" ht="12.75">
      <c r="A41" s="7">
        <v>37</v>
      </c>
      <c r="B41" s="11">
        <f>1+B40</f>
        <v>3</v>
      </c>
      <c r="C41" s="19">
        <v>43021</v>
      </c>
      <c r="D41" s="20" t="s">
        <v>223</v>
      </c>
      <c r="E41" s="21">
        <v>89</v>
      </c>
      <c r="F41" s="21">
        <v>2</v>
      </c>
      <c r="G41" s="33" t="s">
        <v>40</v>
      </c>
      <c r="H41" s="7">
        <v>5</v>
      </c>
      <c r="I41" s="7">
        <v>10</v>
      </c>
      <c r="J41" s="7">
        <v>0</v>
      </c>
      <c r="K41" s="7">
        <v>5</v>
      </c>
      <c r="L41" s="7">
        <v>0</v>
      </c>
      <c r="M41" s="7">
        <v>0</v>
      </c>
      <c r="N41" s="7"/>
      <c r="O41" s="7"/>
      <c r="P41" s="11">
        <v>20</v>
      </c>
    </row>
    <row r="42" spans="1:16" ht="12.75">
      <c r="A42" s="7">
        <v>38</v>
      </c>
      <c r="B42" s="11">
        <f>1+B41</f>
        <v>4</v>
      </c>
      <c r="C42" s="19">
        <v>121034</v>
      </c>
      <c r="D42" s="20" t="s">
        <v>22</v>
      </c>
      <c r="E42" s="21">
        <v>73</v>
      </c>
      <c r="F42" s="21">
        <v>2</v>
      </c>
      <c r="G42" s="33" t="s">
        <v>23</v>
      </c>
      <c r="H42" s="7">
        <v>0</v>
      </c>
      <c r="I42" s="7">
        <v>0</v>
      </c>
      <c r="J42" s="7">
        <v>8</v>
      </c>
      <c r="K42" s="7">
        <v>7</v>
      </c>
      <c r="L42" s="7">
        <v>0</v>
      </c>
      <c r="M42" s="7">
        <v>0</v>
      </c>
      <c r="N42" s="7">
        <f>SMALL(H42:M42,2)</f>
        <v>0</v>
      </c>
      <c r="O42" s="7">
        <f>SMALL(H42:M42,1)</f>
        <v>0</v>
      </c>
      <c r="P42" s="11">
        <f>SUM(H42:M42)-O42-N42</f>
        <v>15</v>
      </c>
    </row>
    <row r="43" spans="1:16" ht="12.75">
      <c r="A43" s="7">
        <v>39</v>
      </c>
      <c r="B43" s="11"/>
      <c r="C43" s="7">
        <v>9031</v>
      </c>
      <c r="D43" s="8" t="s">
        <v>264</v>
      </c>
      <c r="E43" s="6">
        <v>85</v>
      </c>
      <c r="F43" s="6">
        <v>1</v>
      </c>
      <c r="G43" s="36" t="s">
        <v>14</v>
      </c>
      <c r="H43" s="7">
        <v>14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f>SMALL(H43:M43,2)</f>
        <v>0</v>
      </c>
      <c r="O43" s="7">
        <f>SMALL(H43:M43,1)</f>
        <v>0</v>
      </c>
      <c r="P43" s="11">
        <f>SUM(H43:M43)-O43-N43</f>
        <v>14</v>
      </c>
    </row>
    <row r="44" spans="1:16" ht="12.75">
      <c r="A44" s="7">
        <v>40</v>
      </c>
      <c r="B44" s="11"/>
      <c r="C44" s="7">
        <v>23096</v>
      </c>
      <c r="D44" s="8" t="s">
        <v>136</v>
      </c>
      <c r="E44" s="6">
        <v>86</v>
      </c>
      <c r="F44" s="6">
        <v>2</v>
      </c>
      <c r="G44" s="36" t="s">
        <v>31</v>
      </c>
      <c r="H44" s="7">
        <v>0</v>
      </c>
      <c r="I44" s="7">
        <v>0</v>
      </c>
      <c r="J44" s="7">
        <v>14</v>
      </c>
      <c r="K44" s="7">
        <v>0</v>
      </c>
      <c r="L44" s="7">
        <v>0</v>
      </c>
      <c r="M44" s="7">
        <v>0</v>
      </c>
      <c r="N44" s="7">
        <f>SMALL(H44:M44,2)</f>
        <v>0</v>
      </c>
      <c r="O44" s="7">
        <f>SMALL(H44:M44,1)</f>
        <v>0</v>
      </c>
      <c r="P44" s="11">
        <f>SUM(H44:M44)-O44-N44</f>
        <v>14</v>
      </c>
    </row>
    <row r="45" spans="1:16" ht="12.75">
      <c r="A45" s="7">
        <v>41</v>
      </c>
      <c r="B45" s="11">
        <f>1+B44</f>
        <v>1</v>
      </c>
      <c r="C45" s="19">
        <v>55010</v>
      </c>
      <c r="D45" s="20" t="s">
        <v>148</v>
      </c>
      <c r="E45" s="21">
        <v>86</v>
      </c>
      <c r="F45" s="21">
        <v>2</v>
      </c>
      <c r="G45" s="33" t="s">
        <v>149</v>
      </c>
      <c r="H45" s="7">
        <v>4</v>
      </c>
      <c r="I45" s="7">
        <v>6</v>
      </c>
      <c r="J45" s="7">
        <v>0</v>
      </c>
      <c r="K45" s="7">
        <v>0</v>
      </c>
      <c r="L45" s="7">
        <v>0</v>
      </c>
      <c r="M45" s="7">
        <v>0</v>
      </c>
      <c r="N45" s="50">
        <f>SMALL(H45:M45,2)</f>
        <v>0</v>
      </c>
      <c r="O45" s="50">
        <f>SMALL(H45:M45,1)</f>
        <v>0</v>
      </c>
      <c r="P45" s="11">
        <f>SUM(H45:M45)-O45-N45</f>
        <v>10</v>
      </c>
    </row>
    <row r="46" spans="1:16" ht="12.75">
      <c r="A46" s="7">
        <v>42</v>
      </c>
      <c r="B46" s="11">
        <f>1+B45</f>
        <v>2</v>
      </c>
      <c r="C46" s="19">
        <v>121088</v>
      </c>
      <c r="D46" s="20" t="s">
        <v>241</v>
      </c>
      <c r="E46" s="21">
        <v>77</v>
      </c>
      <c r="F46" s="21">
        <v>2</v>
      </c>
      <c r="G46" s="33" t="s">
        <v>23</v>
      </c>
      <c r="H46" s="7">
        <v>0</v>
      </c>
      <c r="I46" s="7">
        <v>0</v>
      </c>
      <c r="J46" s="7">
        <v>7</v>
      </c>
      <c r="K46" s="7">
        <v>2</v>
      </c>
      <c r="L46" s="7">
        <v>0</v>
      </c>
      <c r="M46" s="7">
        <v>0</v>
      </c>
      <c r="N46" s="7">
        <f t="shared" si="0"/>
        <v>0</v>
      </c>
      <c r="O46" s="7">
        <f t="shared" si="1"/>
        <v>0</v>
      </c>
      <c r="P46" s="11">
        <f t="shared" si="2"/>
        <v>9</v>
      </c>
    </row>
    <row r="47" spans="1:16" ht="12.75">
      <c r="A47" s="7">
        <v>43</v>
      </c>
      <c r="B47" s="11">
        <f>1+B46</f>
        <v>3</v>
      </c>
      <c r="C47" s="19">
        <v>119072</v>
      </c>
      <c r="D47" s="20" t="s">
        <v>138</v>
      </c>
      <c r="E47" s="21">
        <v>86</v>
      </c>
      <c r="F47" s="21">
        <v>2</v>
      </c>
      <c r="G47" s="33" t="s">
        <v>13</v>
      </c>
      <c r="H47" s="7">
        <v>9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f t="shared" si="3"/>
        <v>0</v>
      </c>
      <c r="O47" s="7">
        <f t="shared" si="4"/>
        <v>0</v>
      </c>
      <c r="P47" s="11">
        <f t="shared" si="5"/>
        <v>9</v>
      </c>
    </row>
    <row r="48" spans="1:16" ht="12.75">
      <c r="A48" s="7">
        <v>44</v>
      </c>
      <c r="B48" s="11"/>
      <c r="C48" s="19">
        <v>34016</v>
      </c>
      <c r="D48" s="20" t="s">
        <v>307</v>
      </c>
      <c r="E48" s="21">
        <v>78</v>
      </c>
      <c r="F48" s="21">
        <v>2</v>
      </c>
      <c r="G48" s="33" t="s">
        <v>308</v>
      </c>
      <c r="H48" s="7">
        <v>0</v>
      </c>
      <c r="I48" s="7">
        <v>0</v>
      </c>
      <c r="J48" s="7">
        <v>0</v>
      </c>
      <c r="K48" s="7">
        <v>9</v>
      </c>
      <c r="L48" s="7">
        <v>0</v>
      </c>
      <c r="M48" s="7">
        <v>0</v>
      </c>
      <c r="N48" s="7">
        <f t="shared" si="3"/>
        <v>0</v>
      </c>
      <c r="O48" s="7">
        <f t="shared" si="4"/>
        <v>0</v>
      </c>
      <c r="P48" s="11">
        <f t="shared" si="5"/>
        <v>9</v>
      </c>
    </row>
    <row r="49" spans="1:16" ht="12.75">
      <c r="A49" s="7">
        <v>45</v>
      </c>
      <c r="B49" s="11"/>
      <c r="C49" s="19">
        <v>80004</v>
      </c>
      <c r="D49" s="20" t="s">
        <v>266</v>
      </c>
      <c r="E49" s="21">
        <v>93</v>
      </c>
      <c r="F49" s="21">
        <v>3</v>
      </c>
      <c r="G49" s="33" t="s">
        <v>174</v>
      </c>
      <c r="H49" s="7">
        <v>6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f t="shared" si="3"/>
        <v>0</v>
      </c>
      <c r="O49" s="7">
        <f t="shared" si="4"/>
        <v>0</v>
      </c>
      <c r="P49" s="11">
        <f t="shared" si="5"/>
        <v>6</v>
      </c>
    </row>
    <row r="50" spans="1:16" ht="12.75">
      <c r="A50" s="7">
        <v>46</v>
      </c>
      <c r="B50" s="11">
        <v>1</v>
      </c>
      <c r="C50" s="7">
        <v>122004</v>
      </c>
      <c r="D50" s="8" t="s">
        <v>227</v>
      </c>
      <c r="E50" s="6">
        <v>87</v>
      </c>
      <c r="F50" s="6">
        <v>3</v>
      </c>
      <c r="G50" s="36" t="s">
        <v>27</v>
      </c>
      <c r="H50" s="7">
        <v>0</v>
      </c>
      <c r="I50" s="7">
        <v>5</v>
      </c>
      <c r="J50" s="7">
        <v>0</v>
      </c>
      <c r="K50" s="7">
        <v>0</v>
      </c>
      <c r="L50" s="7">
        <v>0</v>
      </c>
      <c r="M50" s="7">
        <v>0</v>
      </c>
      <c r="N50" s="7">
        <f t="shared" si="3"/>
        <v>0</v>
      </c>
      <c r="O50" s="7">
        <f t="shared" si="4"/>
        <v>0</v>
      </c>
      <c r="P50" s="11">
        <f t="shared" si="5"/>
        <v>5</v>
      </c>
    </row>
    <row r="51" spans="1:16" ht="12.75">
      <c r="A51" s="7">
        <v>47</v>
      </c>
      <c r="B51" s="57"/>
      <c r="C51" s="19">
        <v>49040</v>
      </c>
      <c r="D51" s="20" t="s">
        <v>164</v>
      </c>
      <c r="E51" s="21">
        <v>87</v>
      </c>
      <c r="F51" s="21">
        <v>2</v>
      </c>
      <c r="G51" s="33" t="s">
        <v>15</v>
      </c>
      <c r="H51" s="7">
        <v>0</v>
      </c>
      <c r="I51" s="7">
        <v>0</v>
      </c>
      <c r="J51" s="7">
        <v>3</v>
      </c>
      <c r="K51" s="7">
        <v>0</v>
      </c>
      <c r="L51" s="7">
        <v>0</v>
      </c>
      <c r="M51" s="7">
        <v>0</v>
      </c>
      <c r="N51" s="7">
        <f t="shared" si="3"/>
        <v>0</v>
      </c>
      <c r="O51" s="7">
        <f t="shared" si="4"/>
        <v>0</v>
      </c>
      <c r="P51" s="11">
        <f t="shared" si="5"/>
        <v>3</v>
      </c>
    </row>
    <row r="52" spans="1:16" ht="12.75">
      <c r="A52" s="7">
        <v>48</v>
      </c>
      <c r="B52" s="11"/>
      <c r="C52" s="19">
        <v>119098</v>
      </c>
      <c r="D52" s="20" t="s">
        <v>309</v>
      </c>
      <c r="E52" s="21">
        <v>90</v>
      </c>
      <c r="F52" s="21">
        <v>2</v>
      </c>
      <c r="G52" s="33" t="s">
        <v>13</v>
      </c>
      <c r="H52" s="7">
        <v>0</v>
      </c>
      <c r="I52" s="7">
        <v>0</v>
      </c>
      <c r="J52" s="7">
        <v>0</v>
      </c>
      <c r="K52" s="7">
        <v>3</v>
      </c>
      <c r="L52" s="7">
        <v>0</v>
      </c>
      <c r="M52" s="7">
        <v>0</v>
      </c>
      <c r="N52" s="7">
        <f t="shared" si="3"/>
        <v>0</v>
      </c>
      <c r="O52" s="7">
        <f t="shared" si="4"/>
        <v>0</v>
      </c>
      <c r="P52" s="11">
        <f t="shared" si="5"/>
        <v>3</v>
      </c>
    </row>
    <row r="53" spans="1:16" ht="12.75">
      <c r="A53" s="7">
        <v>49</v>
      </c>
      <c r="B53" s="11"/>
      <c r="C53" s="7">
        <v>38020</v>
      </c>
      <c r="D53" s="8" t="s">
        <v>305</v>
      </c>
      <c r="E53" s="6">
        <v>90</v>
      </c>
      <c r="F53" s="6">
        <v>3</v>
      </c>
      <c r="G53" s="36" t="s">
        <v>306</v>
      </c>
      <c r="H53" s="7">
        <v>0</v>
      </c>
      <c r="I53" s="7">
        <v>0</v>
      </c>
      <c r="J53" s="7">
        <v>1</v>
      </c>
      <c r="K53" s="7">
        <v>1</v>
      </c>
      <c r="L53" s="7">
        <v>0</v>
      </c>
      <c r="M53" s="7">
        <v>0</v>
      </c>
      <c r="N53" s="7">
        <f t="shared" si="3"/>
        <v>0</v>
      </c>
      <c r="O53" s="7">
        <f t="shared" si="4"/>
        <v>0</v>
      </c>
      <c r="P53" s="11">
        <f t="shared" si="5"/>
        <v>2</v>
      </c>
    </row>
    <row r="54" spans="1:16" ht="12.75">
      <c r="A54" s="7">
        <f>1+A53</f>
        <v>50</v>
      </c>
      <c r="B54" s="11"/>
      <c r="C54" s="19">
        <v>57074</v>
      </c>
      <c r="D54" s="20" t="s">
        <v>268</v>
      </c>
      <c r="E54" s="21">
        <v>91</v>
      </c>
      <c r="F54" s="21">
        <v>3</v>
      </c>
      <c r="G54" s="33" t="s">
        <v>212</v>
      </c>
      <c r="H54" s="7">
        <v>1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f t="shared" si="3"/>
        <v>0</v>
      </c>
      <c r="O54" s="7">
        <f t="shared" si="4"/>
        <v>0</v>
      </c>
      <c r="P54" s="11">
        <f t="shared" si="5"/>
        <v>1</v>
      </c>
    </row>
    <row r="55" spans="1:16" ht="12.75">
      <c r="A55" s="7" t="s">
        <v>303</v>
      </c>
      <c r="B55" s="11"/>
      <c r="C55" s="19"/>
      <c r="D55" s="20"/>
      <c r="E55" s="21"/>
      <c r="F55" s="21"/>
      <c r="G55" s="33"/>
      <c r="H55" s="7"/>
      <c r="I55" s="7"/>
      <c r="J55" s="7"/>
      <c r="K55" s="7"/>
      <c r="L55" s="7"/>
      <c r="M55" s="7"/>
      <c r="N55" s="7"/>
      <c r="O55" s="7"/>
      <c r="P55" s="11"/>
    </row>
    <row r="56" spans="8:16" ht="12.75">
      <c r="H56" s="7"/>
      <c r="I56" s="7"/>
      <c r="J56" s="7"/>
      <c r="K56" s="7"/>
      <c r="L56" s="7"/>
      <c r="M56" s="7"/>
      <c r="N56" s="7"/>
      <c r="O56" s="7"/>
      <c r="P56" s="11"/>
    </row>
    <row r="57" spans="14:15" ht="12.75">
      <c r="N57"/>
      <c r="O57"/>
    </row>
    <row r="58" spans="14:15" ht="12.75">
      <c r="N58"/>
      <c r="O58"/>
    </row>
    <row r="59" spans="14:15" ht="12.75">
      <c r="N59"/>
      <c r="O59"/>
    </row>
    <row r="60" spans="14:15" ht="12.75">
      <c r="N60"/>
      <c r="O60"/>
    </row>
    <row r="61" spans="14:15" ht="12.75">
      <c r="N61"/>
      <c r="O61"/>
    </row>
    <row r="62" spans="14:15" ht="12.75">
      <c r="N62"/>
      <c r="O62"/>
    </row>
    <row r="63" spans="14:15" ht="12.75">
      <c r="N63"/>
      <c r="O63"/>
    </row>
    <row r="64" spans="14:15" ht="12.75">
      <c r="N64"/>
      <c r="O64"/>
    </row>
    <row r="65" spans="14:15" ht="12.75">
      <c r="N65"/>
      <c r="O65"/>
    </row>
    <row r="66" spans="14:15" ht="12.75">
      <c r="N66"/>
      <c r="O66"/>
    </row>
    <row r="67" spans="14:15" ht="12.75">
      <c r="N67"/>
      <c r="O67"/>
    </row>
    <row r="68" spans="14:15" ht="12.75">
      <c r="N68"/>
      <c r="O68"/>
    </row>
    <row r="69" spans="14:15" ht="12.75">
      <c r="N69"/>
      <c r="O69"/>
    </row>
    <row r="70" spans="14:15" ht="12.75">
      <c r="N70"/>
      <c r="O70"/>
    </row>
    <row r="71" spans="14:15" ht="12.75">
      <c r="N71"/>
      <c r="O71"/>
    </row>
    <row r="72" spans="14:15" ht="12.75">
      <c r="N72"/>
      <c r="O72"/>
    </row>
    <row r="73" spans="14:15" ht="12.75">
      <c r="N73"/>
      <c r="O73"/>
    </row>
    <row r="74" spans="14:15" ht="12.75">
      <c r="N74"/>
      <c r="O74"/>
    </row>
    <row r="75" spans="14:15" ht="12.75">
      <c r="N75"/>
      <c r="O75"/>
    </row>
    <row r="76" spans="14:15" ht="12.75">
      <c r="N76"/>
      <c r="O76"/>
    </row>
    <row r="77" spans="14:15" ht="12.75">
      <c r="N77"/>
      <c r="O77"/>
    </row>
    <row r="78" spans="14:15" ht="12.75">
      <c r="N78"/>
      <c r="O78"/>
    </row>
    <row r="79" spans="14:15" ht="12.75">
      <c r="N79"/>
      <c r="O79"/>
    </row>
    <row r="80" spans="14:15" ht="12.75">
      <c r="N80"/>
      <c r="O80"/>
    </row>
    <row r="81" spans="14:15" ht="12.75">
      <c r="N81"/>
      <c r="O81"/>
    </row>
    <row r="82" spans="14:15" ht="12.75">
      <c r="N82"/>
      <c r="O82"/>
    </row>
    <row r="83" spans="14:15" ht="12.75">
      <c r="N83"/>
      <c r="O83"/>
    </row>
    <row r="84" spans="14:15" ht="12.75">
      <c r="N84"/>
      <c r="O84"/>
    </row>
    <row r="85" spans="14:15" ht="12.75">
      <c r="N85"/>
      <c r="O85"/>
    </row>
  </sheetData>
  <mergeCells count="3">
    <mergeCell ref="A1:D1"/>
    <mergeCell ref="H1:I1"/>
    <mergeCell ref="L1:M1"/>
  </mergeCells>
  <printOptions/>
  <pageMargins left="0.75" right="0.75" top="1" bottom="1" header="0.4921259845" footer="0.492125984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3"/>
  <sheetViews>
    <sheetView zoomScale="90" zoomScaleNormal="90" workbookViewId="0" topLeftCell="A51">
      <selection activeCell="E83" sqref="E83"/>
    </sheetView>
  </sheetViews>
  <sheetFormatPr defaultColWidth="9.00390625" defaultRowHeight="12.75"/>
  <cols>
    <col min="1" max="1" width="3.75390625" style="1" customWidth="1"/>
    <col min="2" max="2" width="3.75390625" style="10" hidden="1" customWidth="1"/>
    <col min="3" max="3" width="8.00390625" style="1" customWidth="1"/>
    <col min="4" max="4" width="16.25390625" style="4" customWidth="1"/>
    <col min="5" max="5" width="3.75390625" style="3" customWidth="1"/>
    <col min="6" max="6" width="3.25390625" style="3" customWidth="1"/>
    <col min="7" max="7" width="11.25390625" style="4" bestFit="1" customWidth="1"/>
    <col min="8" max="13" width="4.25390625" style="1" customWidth="1"/>
    <col min="14" max="15" width="3.25390625" style="1" hidden="1" customWidth="1"/>
    <col min="16" max="16" width="5.125" style="52" customWidth="1"/>
  </cols>
  <sheetData>
    <row r="1" spans="1:13" ht="20.25">
      <c r="A1" s="60" t="s">
        <v>154</v>
      </c>
      <c r="B1" s="60"/>
      <c r="C1" s="60"/>
      <c r="D1" s="60"/>
      <c r="E1" s="44"/>
      <c r="F1" s="44"/>
      <c r="G1" s="44"/>
      <c r="H1" s="61" t="s">
        <v>187</v>
      </c>
      <c r="I1" s="61"/>
      <c r="J1" s="10" t="s">
        <v>15</v>
      </c>
      <c r="L1" s="61" t="s">
        <v>242</v>
      </c>
      <c r="M1" s="61"/>
    </row>
    <row r="2" spans="1:16" ht="49.5">
      <c r="A2" s="2" t="s">
        <v>0</v>
      </c>
      <c r="B2" s="53" t="s">
        <v>225</v>
      </c>
      <c r="C2" s="2" t="s">
        <v>1</v>
      </c>
      <c r="D2" s="12" t="s">
        <v>2</v>
      </c>
      <c r="E2" s="2" t="s">
        <v>3</v>
      </c>
      <c r="F2" s="2" t="s">
        <v>4</v>
      </c>
      <c r="G2" s="12" t="s">
        <v>5</v>
      </c>
      <c r="H2" s="18" t="s">
        <v>6</v>
      </c>
      <c r="I2" s="18" t="s">
        <v>7</v>
      </c>
      <c r="J2" s="18" t="s">
        <v>8</v>
      </c>
      <c r="K2" s="18" t="s">
        <v>9</v>
      </c>
      <c r="L2" s="18" t="s">
        <v>184</v>
      </c>
      <c r="M2" s="18" t="s">
        <v>185</v>
      </c>
      <c r="N2" s="18" t="s">
        <v>183</v>
      </c>
      <c r="O2" s="18" t="s">
        <v>153</v>
      </c>
      <c r="P2" s="51" t="s">
        <v>10</v>
      </c>
    </row>
    <row r="3" spans="1:16" ht="12.75">
      <c r="A3" s="7">
        <v>1</v>
      </c>
      <c r="B3" s="11"/>
      <c r="C3" s="19">
        <v>12030</v>
      </c>
      <c r="D3" s="20" t="s">
        <v>82</v>
      </c>
      <c r="E3" s="21">
        <v>77</v>
      </c>
      <c r="F3" s="21">
        <v>1</v>
      </c>
      <c r="G3" s="20" t="s">
        <v>213</v>
      </c>
      <c r="H3" s="7">
        <v>75</v>
      </c>
      <c r="I3" s="7">
        <v>68</v>
      </c>
      <c r="J3" s="7">
        <v>75</v>
      </c>
      <c r="K3" s="7">
        <v>75</v>
      </c>
      <c r="L3" s="7">
        <v>0</v>
      </c>
      <c r="M3" s="7">
        <v>0</v>
      </c>
      <c r="N3" s="7">
        <f aca="true" t="shared" si="0" ref="N3:N26">SMALL(H3:M3,2)</f>
        <v>0</v>
      </c>
      <c r="O3" s="7">
        <f aca="true" t="shared" si="1" ref="O3:O26">SMALL(H3:M3,1)</f>
        <v>0</v>
      </c>
      <c r="P3" s="11">
        <f aca="true" t="shared" si="2" ref="P3:P26">SUM(H3:M3)-O3-N3</f>
        <v>293</v>
      </c>
    </row>
    <row r="4" spans="1:16" ht="12.75" hidden="1">
      <c r="A4" s="7">
        <f>1+A3</f>
        <v>2</v>
      </c>
      <c r="B4" s="56">
        <v>1</v>
      </c>
      <c r="C4" s="7">
        <v>2226</v>
      </c>
      <c r="D4" s="8" t="s">
        <v>163</v>
      </c>
      <c r="E4" s="6">
        <v>87</v>
      </c>
      <c r="F4" s="6">
        <v>2</v>
      </c>
      <c r="G4" s="8" t="s">
        <v>31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f t="shared" si="0"/>
        <v>0</v>
      </c>
      <c r="O4" s="7">
        <f t="shared" si="1"/>
        <v>0</v>
      </c>
      <c r="P4" s="11">
        <f t="shared" si="2"/>
        <v>0</v>
      </c>
    </row>
    <row r="5" spans="1:16" ht="12.75" hidden="1">
      <c r="A5" s="7">
        <f>1+A4</f>
        <v>3</v>
      </c>
      <c r="B5" s="11"/>
      <c r="C5" s="19">
        <v>9960</v>
      </c>
      <c r="D5" s="20" t="s">
        <v>142</v>
      </c>
      <c r="E5" s="21">
        <v>86</v>
      </c>
      <c r="F5" s="21">
        <v>1</v>
      </c>
      <c r="G5" s="20" t="s">
        <v>14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f t="shared" si="0"/>
        <v>0</v>
      </c>
      <c r="O5" s="7">
        <f t="shared" si="1"/>
        <v>0</v>
      </c>
      <c r="P5" s="11">
        <f t="shared" si="2"/>
        <v>0</v>
      </c>
    </row>
    <row r="6" spans="1:16" ht="12.75" hidden="1">
      <c r="A6" s="7">
        <f>1+A5</f>
        <v>4</v>
      </c>
      <c r="B6" s="11"/>
      <c r="C6" s="19">
        <v>130</v>
      </c>
      <c r="D6" s="20" t="s">
        <v>82</v>
      </c>
      <c r="E6" s="21">
        <v>77</v>
      </c>
      <c r="F6" s="21">
        <v>1</v>
      </c>
      <c r="G6" s="20" t="s">
        <v>33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f t="shared" si="0"/>
        <v>0</v>
      </c>
      <c r="O6" s="7">
        <f t="shared" si="1"/>
        <v>0</v>
      </c>
      <c r="P6" s="11">
        <f t="shared" si="2"/>
        <v>0</v>
      </c>
    </row>
    <row r="7" spans="1:16" ht="12.75" hidden="1">
      <c r="A7" s="7">
        <f>1+A6</f>
        <v>5</v>
      </c>
      <c r="B7" s="11">
        <v>2</v>
      </c>
      <c r="C7" s="19">
        <v>1233</v>
      </c>
      <c r="D7" s="20" t="s">
        <v>135</v>
      </c>
      <c r="E7" s="21">
        <v>86</v>
      </c>
      <c r="F7" s="21">
        <v>2</v>
      </c>
      <c r="G7" s="20" t="s">
        <v>213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f t="shared" si="0"/>
        <v>0</v>
      </c>
      <c r="O7" s="7">
        <f t="shared" si="1"/>
        <v>0</v>
      </c>
      <c r="P7" s="11">
        <f t="shared" si="2"/>
        <v>0</v>
      </c>
    </row>
    <row r="8" spans="1:16" ht="12.75">
      <c r="A8" s="7">
        <v>2</v>
      </c>
      <c r="B8" s="11"/>
      <c r="C8" s="19">
        <v>23111</v>
      </c>
      <c r="D8" s="20" t="s">
        <v>163</v>
      </c>
      <c r="E8" s="21">
        <v>87</v>
      </c>
      <c r="F8" s="21">
        <v>2</v>
      </c>
      <c r="G8" s="20" t="s">
        <v>31</v>
      </c>
      <c r="H8" s="7">
        <v>62</v>
      </c>
      <c r="I8" s="7">
        <v>68</v>
      </c>
      <c r="J8" s="7">
        <v>46</v>
      </c>
      <c r="K8" s="7">
        <v>75</v>
      </c>
      <c r="L8" s="7">
        <v>0</v>
      </c>
      <c r="M8" s="7">
        <v>0</v>
      </c>
      <c r="N8" s="7">
        <f t="shared" si="0"/>
        <v>0</v>
      </c>
      <c r="O8" s="7">
        <f t="shared" si="1"/>
        <v>0</v>
      </c>
      <c r="P8" s="11">
        <f t="shared" si="2"/>
        <v>251</v>
      </c>
    </row>
    <row r="9" spans="1:16" ht="12.75">
      <c r="A9" s="7">
        <f>1+A8</f>
        <v>3</v>
      </c>
      <c r="B9" s="11">
        <v>5</v>
      </c>
      <c r="C9" s="19">
        <v>48044</v>
      </c>
      <c r="D9" s="20" t="s">
        <v>171</v>
      </c>
      <c r="E9" s="21">
        <v>87</v>
      </c>
      <c r="F9" s="21">
        <v>1</v>
      </c>
      <c r="G9" s="20" t="s">
        <v>38</v>
      </c>
      <c r="H9" s="7">
        <v>68</v>
      </c>
      <c r="I9" s="7">
        <v>68</v>
      </c>
      <c r="J9" s="7">
        <v>75</v>
      </c>
      <c r="K9" s="7">
        <v>29</v>
      </c>
      <c r="L9" s="7">
        <v>0</v>
      </c>
      <c r="M9" s="7">
        <v>0</v>
      </c>
      <c r="N9" s="7">
        <f t="shared" si="0"/>
        <v>0</v>
      </c>
      <c r="O9" s="7">
        <f t="shared" si="1"/>
        <v>0</v>
      </c>
      <c r="P9" s="11">
        <f t="shared" si="2"/>
        <v>240</v>
      </c>
    </row>
    <row r="10" spans="1:16" ht="12.75">
      <c r="A10" s="7">
        <v>4</v>
      </c>
      <c r="B10" s="11"/>
      <c r="C10" s="19">
        <v>14009</v>
      </c>
      <c r="D10" s="20" t="s">
        <v>162</v>
      </c>
      <c r="E10" s="21">
        <v>87</v>
      </c>
      <c r="F10" s="21">
        <v>1</v>
      </c>
      <c r="G10" s="20" t="s">
        <v>44</v>
      </c>
      <c r="H10" s="7">
        <v>75</v>
      </c>
      <c r="I10" s="7">
        <v>75</v>
      </c>
      <c r="J10" s="7">
        <v>43</v>
      </c>
      <c r="K10" s="7">
        <v>35</v>
      </c>
      <c r="L10" s="7">
        <v>0</v>
      </c>
      <c r="M10" s="7">
        <v>0</v>
      </c>
      <c r="N10" s="7">
        <f t="shared" si="0"/>
        <v>0</v>
      </c>
      <c r="O10" s="7">
        <f t="shared" si="1"/>
        <v>0</v>
      </c>
      <c r="P10" s="11">
        <f t="shared" si="2"/>
        <v>228</v>
      </c>
    </row>
    <row r="11" spans="1:16" ht="12.75">
      <c r="A11" s="7">
        <f>1+A10</f>
        <v>5</v>
      </c>
      <c r="B11" s="11">
        <f>1+B10</f>
        <v>1</v>
      </c>
      <c r="C11" s="19">
        <v>9044</v>
      </c>
      <c r="D11" s="20" t="s">
        <v>150</v>
      </c>
      <c r="E11" s="21">
        <v>88</v>
      </c>
      <c r="F11" s="21">
        <v>1</v>
      </c>
      <c r="G11" s="20" t="s">
        <v>14</v>
      </c>
      <c r="H11" s="7">
        <v>53</v>
      </c>
      <c r="I11" s="7">
        <v>49</v>
      </c>
      <c r="J11" s="7">
        <v>46</v>
      </c>
      <c r="K11" s="7">
        <v>75</v>
      </c>
      <c r="L11" s="7">
        <v>0</v>
      </c>
      <c r="M11" s="7">
        <v>0</v>
      </c>
      <c r="N11" s="7">
        <f t="shared" si="0"/>
        <v>0</v>
      </c>
      <c r="O11" s="7">
        <f t="shared" si="1"/>
        <v>0</v>
      </c>
      <c r="P11" s="11">
        <f t="shared" si="2"/>
        <v>223</v>
      </c>
    </row>
    <row r="12" spans="1:16" ht="12.75">
      <c r="A12" s="7">
        <f>1+A11</f>
        <v>6</v>
      </c>
      <c r="B12" s="11"/>
      <c r="C12" s="19">
        <v>12039</v>
      </c>
      <c r="D12" s="20" t="s">
        <v>132</v>
      </c>
      <c r="E12" s="21">
        <v>86</v>
      </c>
      <c r="F12" s="21">
        <v>1</v>
      </c>
      <c r="G12" s="20" t="s">
        <v>213</v>
      </c>
      <c r="H12" s="7">
        <v>49</v>
      </c>
      <c r="I12" s="7">
        <v>57</v>
      </c>
      <c r="J12" s="7">
        <v>75</v>
      </c>
      <c r="K12" s="7">
        <v>33</v>
      </c>
      <c r="L12" s="7">
        <v>0</v>
      </c>
      <c r="M12" s="7">
        <v>0</v>
      </c>
      <c r="N12" s="7">
        <f t="shared" si="0"/>
        <v>0</v>
      </c>
      <c r="O12" s="7">
        <f t="shared" si="1"/>
        <v>0</v>
      </c>
      <c r="P12" s="11">
        <f t="shared" si="2"/>
        <v>214</v>
      </c>
    </row>
    <row r="13" spans="1:16" ht="12.75">
      <c r="A13" s="7">
        <f>1+A12</f>
        <v>7</v>
      </c>
      <c r="B13" s="11"/>
      <c r="C13" s="19">
        <v>119013</v>
      </c>
      <c r="D13" s="20" t="s">
        <v>90</v>
      </c>
      <c r="E13" s="21">
        <v>79</v>
      </c>
      <c r="F13" s="21">
        <v>2</v>
      </c>
      <c r="G13" s="20" t="s">
        <v>13</v>
      </c>
      <c r="H13" s="7">
        <v>62</v>
      </c>
      <c r="I13" s="7">
        <v>31</v>
      </c>
      <c r="J13" s="7">
        <v>43</v>
      </c>
      <c r="K13" s="7">
        <v>75</v>
      </c>
      <c r="L13" s="7">
        <v>0</v>
      </c>
      <c r="M13" s="7">
        <v>0</v>
      </c>
      <c r="N13" s="7">
        <f t="shared" si="0"/>
        <v>0</v>
      </c>
      <c r="O13" s="7">
        <f t="shared" si="1"/>
        <v>0</v>
      </c>
      <c r="P13" s="11">
        <f t="shared" si="2"/>
        <v>211</v>
      </c>
    </row>
    <row r="14" spans="1:16" ht="12.75">
      <c r="A14" s="7">
        <f>1+A13</f>
        <v>8</v>
      </c>
      <c r="B14" s="11"/>
      <c r="C14" s="19">
        <v>23108</v>
      </c>
      <c r="D14" s="20" t="s">
        <v>188</v>
      </c>
      <c r="E14" s="21">
        <v>87</v>
      </c>
      <c r="F14" s="21" t="s">
        <v>12</v>
      </c>
      <c r="G14" s="20" t="s">
        <v>31</v>
      </c>
      <c r="H14" s="7">
        <v>49</v>
      </c>
      <c r="I14" s="7">
        <v>62</v>
      </c>
      <c r="J14" s="7">
        <v>40</v>
      </c>
      <c r="K14" s="7">
        <v>49</v>
      </c>
      <c r="L14" s="7">
        <v>0</v>
      </c>
      <c r="M14" s="7">
        <v>0</v>
      </c>
      <c r="N14" s="7">
        <f t="shared" si="0"/>
        <v>0</v>
      </c>
      <c r="O14" s="7">
        <f t="shared" si="1"/>
        <v>0</v>
      </c>
      <c r="P14" s="11">
        <f t="shared" si="2"/>
        <v>200</v>
      </c>
    </row>
    <row r="15" spans="1:16" ht="12.75" hidden="1">
      <c r="A15" s="7">
        <v>3</v>
      </c>
      <c r="B15" s="11">
        <f>1+B14</f>
        <v>1</v>
      </c>
      <c r="C15" s="19">
        <v>984</v>
      </c>
      <c r="D15" s="20" t="s">
        <v>94</v>
      </c>
      <c r="E15" s="21">
        <v>81</v>
      </c>
      <c r="F15" s="21">
        <v>1</v>
      </c>
      <c r="G15" s="20" t="s">
        <v>14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f t="shared" si="0"/>
        <v>0</v>
      </c>
      <c r="O15" s="7">
        <f t="shared" si="1"/>
        <v>0</v>
      </c>
      <c r="P15" s="11">
        <f t="shared" si="2"/>
        <v>0</v>
      </c>
    </row>
    <row r="16" spans="1:16" ht="12.75">
      <c r="A16" s="7">
        <v>9</v>
      </c>
      <c r="B16" s="11"/>
      <c r="C16" s="19">
        <v>12038</v>
      </c>
      <c r="D16" s="20" t="s">
        <v>130</v>
      </c>
      <c r="E16" s="21">
        <v>85</v>
      </c>
      <c r="F16" s="21">
        <v>2</v>
      </c>
      <c r="G16" s="20" t="s">
        <v>213</v>
      </c>
      <c r="H16" s="7">
        <v>49</v>
      </c>
      <c r="I16" s="7">
        <v>6</v>
      </c>
      <c r="J16" s="7">
        <v>75</v>
      </c>
      <c r="K16" s="7">
        <v>62</v>
      </c>
      <c r="L16" s="7">
        <v>0</v>
      </c>
      <c r="M16" s="7">
        <v>0</v>
      </c>
      <c r="N16" s="7">
        <f t="shared" si="0"/>
        <v>0</v>
      </c>
      <c r="O16" s="7">
        <f t="shared" si="1"/>
        <v>0</v>
      </c>
      <c r="P16" s="11">
        <f t="shared" si="2"/>
        <v>192</v>
      </c>
    </row>
    <row r="17" spans="1:16" ht="12.75">
      <c r="A17" s="7">
        <v>10</v>
      </c>
      <c r="B17" s="11">
        <v>22</v>
      </c>
      <c r="C17" s="19">
        <v>8010</v>
      </c>
      <c r="D17" s="20" t="s">
        <v>74</v>
      </c>
      <c r="E17" s="21">
        <v>67</v>
      </c>
      <c r="F17" s="21">
        <v>2</v>
      </c>
      <c r="G17" s="20" t="s">
        <v>25</v>
      </c>
      <c r="H17" s="7">
        <v>46</v>
      </c>
      <c r="I17" s="7">
        <v>25</v>
      </c>
      <c r="J17" s="7">
        <v>43</v>
      </c>
      <c r="K17" s="7">
        <v>53</v>
      </c>
      <c r="L17" s="7">
        <v>0</v>
      </c>
      <c r="M17" s="7">
        <v>0</v>
      </c>
      <c r="N17" s="7">
        <f t="shared" si="0"/>
        <v>0</v>
      </c>
      <c r="O17" s="7">
        <f t="shared" si="1"/>
        <v>0</v>
      </c>
      <c r="P17" s="11">
        <f t="shared" si="2"/>
        <v>167</v>
      </c>
    </row>
    <row r="18" spans="1:16" ht="12.75">
      <c r="A18" s="7">
        <f>1+A17</f>
        <v>11</v>
      </c>
      <c r="B18" s="11"/>
      <c r="C18" s="1">
        <v>33038</v>
      </c>
      <c r="D18" s="4" t="s">
        <v>143</v>
      </c>
      <c r="E18" s="3">
        <v>87</v>
      </c>
      <c r="F18" s="3">
        <v>2</v>
      </c>
      <c r="G18" s="4" t="s">
        <v>57</v>
      </c>
      <c r="H18" s="7">
        <v>43</v>
      </c>
      <c r="I18" s="7">
        <v>57</v>
      </c>
      <c r="J18" s="7">
        <v>23</v>
      </c>
      <c r="K18" s="7">
        <v>33</v>
      </c>
      <c r="L18" s="7">
        <v>0</v>
      </c>
      <c r="M18" s="7">
        <v>0</v>
      </c>
      <c r="N18" s="7">
        <f t="shared" si="0"/>
        <v>0</v>
      </c>
      <c r="O18" s="7">
        <f t="shared" si="1"/>
        <v>0</v>
      </c>
      <c r="P18" s="11">
        <f t="shared" si="2"/>
        <v>156</v>
      </c>
    </row>
    <row r="19" spans="1:16" ht="12.75">
      <c r="A19" s="7">
        <f>1+A18</f>
        <v>12</v>
      </c>
      <c r="B19" s="11"/>
      <c r="C19" s="19">
        <v>9013</v>
      </c>
      <c r="D19" s="20" t="s">
        <v>127</v>
      </c>
      <c r="E19" s="21">
        <v>85</v>
      </c>
      <c r="F19" s="21">
        <v>2</v>
      </c>
      <c r="G19" s="20" t="s">
        <v>14</v>
      </c>
      <c r="H19" s="7">
        <v>53</v>
      </c>
      <c r="I19" s="7">
        <v>46</v>
      </c>
      <c r="J19" s="7">
        <v>23</v>
      </c>
      <c r="K19" s="7">
        <v>33</v>
      </c>
      <c r="L19" s="7">
        <v>0</v>
      </c>
      <c r="M19" s="7">
        <v>0</v>
      </c>
      <c r="N19" s="7">
        <f t="shared" si="0"/>
        <v>0</v>
      </c>
      <c r="O19" s="7">
        <f t="shared" si="1"/>
        <v>0</v>
      </c>
      <c r="P19" s="11">
        <f t="shared" si="2"/>
        <v>155</v>
      </c>
    </row>
    <row r="20" spans="1:16" ht="12.75">
      <c r="A20" s="7">
        <f>1+A19</f>
        <v>13</v>
      </c>
      <c r="B20" s="11">
        <f>1+B19</f>
        <v>1</v>
      </c>
      <c r="C20" s="19">
        <v>35009</v>
      </c>
      <c r="D20" s="20" t="s">
        <v>84</v>
      </c>
      <c r="E20" s="21">
        <v>76</v>
      </c>
      <c r="F20" s="21">
        <v>1</v>
      </c>
      <c r="G20" s="20" t="s">
        <v>81</v>
      </c>
      <c r="H20" s="7">
        <v>57</v>
      </c>
      <c r="I20" s="7">
        <v>46</v>
      </c>
      <c r="J20" s="7">
        <v>49</v>
      </c>
      <c r="K20" s="7">
        <v>0</v>
      </c>
      <c r="L20" s="7">
        <v>0</v>
      </c>
      <c r="M20" s="7">
        <v>0</v>
      </c>
      <c r="N20" s="7">
        <f t="shared" si="0"/>
        <v>0</v>
      </c>
      <c r="O20" s="7">
        <f t="shared" si="1"/>
        <v>0</v>
      </c>
      <c r="P20" s="11">
        <f t="shared" si="2"/>
        <v>152</v>
      </c>
    </row>
    <row r="21" spans="1:16" ht="12.75">
      <c r="A21" s="7">
        <f>1+A20</f>
        <v>14</v>
      </c>
      <c r="B21" s="11"/>
      <c r="C21" s="19">
        <v>9018</v>
      </c>
      <c r="D21" s="20" t="s">
        <v>244</v>
      </c>
      <c r="E21" s="21">
        <v>86</v>
      </c>
      <c r="F21" s="21">
        <v>1</v>
      </c>
      <c r="G21" s="20" t="s">
        <v>14</v>
      </c>
      <c r="H21" s="7">
        <v>75</v>
      </c>
      <c r="I21" s="7">
        <v>75</v>
      </c>
      <c r="J21" s="7">
        <v>0</v>
      </c>
      <c r="K21" s="7">
        <v>0</v>
      </c>
      <c r="L21" s="7">
        <v>0</v>
      </c>
      <c r="M21" s="7">
        <v>0</v>
      </c>
      <c r="N21" s="7">
        <f t="shared" si="0"/>
        <v>0</v>
      </c>
      <c r="O21" s="7">
        <f t="shared" si="1"/>
        <v>0</v>
      </c>
      <c r="P21" s="11">
        <f t="shared" si="2"/>
        <v>150</v>
      </c>
    </row>
    <row r="22" spans="1:16" ht="12.75">
      <c r="A22" s="7">
        <v>15</v>
      </c>
      <c r="B22" s="11"/>
      <c r="C22" s="19">
        <v>43031</v>
      </c>
      <c r="D22" s="20" t="s">
        <v>167</v>
      </c>
      <c r="E22" s="21">
        <v>90</v>
      </c>
      <c r="F22" s="21">
        <v>2</v>
      </c>
      <c r="G22" s="20" t="s">
        <v>40</v>
      </c>
      <c r="H22" s="7">
        <v>43</v>
      </c>
      <c r="I22" s="7">
        <v>53</v>
      </c>
      <c r="J22" s="7">
        <v>37</v>
      </c>
      <c r="K22" s="7">
        <v>17</v>
      </c>
      <c r="L22" s="7">
        <v>0</v>
      </c>
      <c r="M22" s="7">
        <v>0</v>
      </c>
      <c r="N22" s="7">
        <f t="shared" si="0"/>
        <v>0</v>
      </c>
      <c r="O22" s="7">
        <f t="shared" si="1"/>
        <v>0</v>
      </c>
      <c r="P22" s="11">
        <f t="shared" si="2"/>
        <v>150</v>
      </c>
    </row>
    <row r="23" spans="1:16" ht="12.75">
      <c r="A23" s="7">
        <f>1+A22</f>
        <v>16</v>
      </c>
      <c r="B23" s="11"/>
      <c r="C23" s="7">
        <v>9064</v>
      </c>
      <c r="D23" s="8" t="s">
        <v>126</v>
      </c>
      <c r="E23" s="6">
        <v>86</v>
      </c>
      <c r="F23" s="6">
        <v>1</v>
      </c>
      <c r="G23" s="8" t="s">
        <v>14</v>
      </c>
      <c r="H23" s="7">
        <v>0</v>
      </c>
      <c r="I23" s="7">
        <v>0</v>
      </c>
      <c r="J23" s="7">
        <v>75</v>
      </c>
      <c r="K23" s="7">
        <v>75</v>
      </c>
      <c r="L23" s="7">
        <v>0</v>
      </c>
      <c r="M23" s="7">
        <v>0</v>
      </c>
      <c r="N23" s="7">
        <f t="shared" si="0"/>
        <v>0</v>
      </c>
      <c r="O23" s="7">
        <f t="shared" si="1"/>
        <v>0</v>
      </c>
      <c r="P23" s="11">
        <f t="shared" si="2"/>
        <v>150</v>
      </c>
    </row>
    <row r="24" spans="1:16" ht="12.75">
      <c r="A24" s="7">
        <v>17</v>
      </c>
      <c r="B24" s="11">
        <v>4</v>
      </c>
      <c r="C24" s="19">
        <v>9001</v>
      </c>
      <c r="D24" s="20" t="s">
        <v>209</v>
      </c>
      <c r="E24" s="21">
        <v>89</v>
      </c>
      <c r="F24" s="21">
        <v>2</v>
      </c>
      <c r="G24" s="20" t="s">
        <v>14</v>
      </c>
      <c r="H24" s="7">
        <v>46</v>
      </c>
      <c r="I24" s="7">
        <v>43</v>
      </c>
      <c r="J24" s="7">
        <v>2</v>
      </c>
      <c r="K24" s="7">
        <v>57</v>
      </c>
      <c r="L24" s="7">
        <v>0</v>
      </c>
      <c r="M24" s="7">
        <v>0</v>
      </c>
      <c r="N24" s="50">
        <f t="shared" si="0"/>
        <v>0</v>
      </c>
      <c r="O24" s="50">
        <f t="shared" si="1"/>
        <v>0</v>
      </c>
      <c r="P24" s="11">
        <f t="shared" si="2"/>
        <v>148</v>
      </c>
    </row>
    <row r="25" spans="1:16" ht="12.75">
      <c r="A25" s="7">
        <f aca="true" t="shared" si="3" ref="A25:B28">1+A24</f>
        <v>18</v>
      </c>
      <c r="B25" s="11">
        <f t="shared" si="3"/>
        <v>5</v>
      </c>
      <c r="C25" s="19">
        <v>23017</v>
      </c>
      <c r="D25" s="20" t="s">
        <v>116</v>
      </c>
      <c r="E25" s="21">
        <v>68</v>
      </c>
      <c r="F25" s="21">
        <v>2</v>
      </c>
      <c r="G25" s="20" t="s">
        <v>31</v>
      </c>
      <c r="H25" s="7">
        <v>40</v>
      </c>
      <c r="I25" s="7">
        <v>40</v>
      </c>
      <c r="J25" s="7">
        <v>27</v>
      </c>
      <c r="K25" s="7">
        <v>40</v>
      </c>
      <c r="L25" s="7">
        <v>0</v>
      </c>
      <c r="M25" s="7">
        <v>0</v>
      </c>
      <c r="N25" s="7">
        <f t="shared" si="0"/>
        <v>0</v>
      </c>
      <c r="O25" s="7">
        <f t="shared" si="1"/>
        <v>0</v>
      </c>
      <c r="P25" s="11">
        <f t="shared" si="2"/>
        <v>147</v>
      </c>
    </row>
    <row r="26" spans="1:16" ht="12.75">
      <c r="A26" s="7">
        <f t="shared" si="3"/>
        <v>19</v>
      </c>
      <c r="B26" s="11">
        <f t="shared" si="3"/>
        <v>6</v>
      </c>
      <c r="C26" s="19">
        <v>132040</v>
      </c>
      <c r="D26" s="20" t="s">
        <v>220</v>
      </c>
      <c r="E26" s="21">
        <v>90</v>
      </c>
      <c r="F26" s="21">
        <v>2</v>
      </c>
      <c r="G26" s="20" t="s">
        <v>37</v>
      </c>
      <c r="H26" s="7">
        <v>27</v>
      </c>
      <c r="I26" s="7">
        <v>23</v>
      </c>
      <c r="J26" s="7">
        <v>35</v>
      </c>
      <c r="K26" s="7">
        <v>62</v>
      </c>
      <c r="L26" s="7">
        <v>0</v>
      </c>
      <c r="M26" s="7">
        <v>0</v>
      </c>
      <c r="N26" s="7">
        <f t="shared" si="0"/>
        <v>0</v>
      </c>
      <c r="O26" s="7">
        <f t="shared" si="1"/>
        <v>0</v>
      </c>
      <c r="P26" s="11">
        <f t="shared" si="2"/>
        <v>147</v>
      </c>
    </row>
    <row r="27" spans="1:16" ht="12.75">
      <c r="A27" s="7">
        <f t="shared" si="3"/>
        <v>20</v>
      </c>
      <c r="B27" s="11">
        <f t="shared" si="3"/>
        <v>7</v>
      </c>
      <c r="C27" s="19">
        <v>23105</v>
      </c>
      <c r="D27" s="20" t="s">
        <v>210</v>
      </c>
      <c r="E27" s="21">
        <v>88</v>
      </c>
      <c r="F27" s="21">
        <v>2</v>
      </c>
      <c r="G27" s="20" t="s">
        <v>31</v>
      </c>
      <c r="H27" s="7">
        <v>37</v>
      </c>
      <c r="I27" s="7">
        <v>57</v>
      </c>
      <c r="J27" s="7">
        <v>13</v>
      </c>
      <c r="K27" s="7">
        <v>33</v>
      </c>
      <c r="L27" s="7">
        <v>0</v>
      </c>
      <c r="M27" s="7">
        <v>0</v>
      </c>
      <c r="N27" s="7">
        <f aca="true" t="shared" si="4" ref="N27:N52">SMALL(H27:M27,2)</f>
        <v>0</v>
      </c>
      <c r="O27" s="7">
        <f aca="true" t="shared" si="5" ref="O27:O52">SMALL(H27:M27,1)</f>
        <v>0</v>
      </c>
      <c r="P27" s="11">
        <f aca="true" t="shared" si="6" ref="P27:P52">SUM(H27:M27)-O27-N27</f>
        <v>140</v>
      </c>
    </row>
    <row r="28" spans="1:16" ht="12.75">
      <c r="A28" s="7">
        <f t="shared" si="3"/>
        <v>21</v>
      </c>
      <c r="B28" s="11">
        <f t="shared" si="3"/>
        <v>8</v>
      </c>
      <c r="C28" s="19">
        <v>8016</v>
      </c>
      <c r="D28" s="20" t="s">
        <v>59</v>
      </c>
      <c r="E28" s="21">
        <v>77</v>
      </c>
      <c r="F28" s="21" t="s">
        <v>12</v>
      </c>
      <c r="G28" s="20" t="s">
        <v>25</v>
      </c>
      <c r="H28" s="7">
        <v>29</v>
      </c>
      <c r="I28" s="7">
        <v>29</v>
      </c>
      <c r="J28" s="7">
        <v>33</v>
      </c>
      <c r="K28" s="7">
        <v>46</v>
      </c>
      <c r="L28" s="7">
        <v>0</v>
      </c>
      <c r="M28" s="7">
        <v>0</v>
      </c>
      <c r="N28" s="7">
        <f t="shared" si="4"/>
        <v>0</v>
      </c>
      <c r="O28" s="7">
        <f t="shared" si="5"/>
        <v>0</v>
      </c>
      <c r="P28" s="11">
        <f t="shared" si="6"/>
        <v>137</v>
      </c>
    </row>
    <row r="29" spans="1:16" ht="12.75">
      <c r="A29" s="7">
        <v>22</v>
      </c>
      <c r="B29" s="11">
        <v>12</v>
      </c>
      <c r="C29" s="19">
        <v>33014</v>
      </c>
      <c r="D29" s="20" t="s">
        <v>63</v>
      </c>
      <c r="E29" s="21">
        <v>82</v>
      </c>
      <c r="F29" s="21">
        <v>2</v>
      </c>
      <c r="G29" s="20" t="s">
        <v>57</v>
      </c>
      <c r="H29" s="7">
        <v>0</v>
      </c>
      <c r="I29" s="7">
        <v>0</v>
      </c>
      <c r="J29" s="7">
        <v>68</v>
      </c>
      <c r="K29" s="7">
        <v>68</v>
      </c>
      <c r="L29" s="7">
        <v>0</v>
      </c>
      <c r="M29" s="7">
        <v>0</v>
      </c>
      <c r="N29" s="7">
        <f t="shared" si="4"/>
        <v>0</v>
      </c>
      <c r="O29" s="7">
        <f t="shared" si="5"/>
        <v>0</v>
      </c>
      <c r="P29" s="11">
        <f t="shared" si="6"/>
        <v>136</v>
      </c>
    </row>
    <row r="30" spans="1:16" ht="12.75">
      <c r="A30" s="7">
        <f>1+A29</f>
        <v>23</v>
      </c>
      <c r="B30" s="11">
        <f>1+B29</f>
        <v>13</v>
      </c>
      <c r="C30" s="19">
        <v>119033</v>
      </c>
      <c r="D30" s="20" t="s">
        <v>170</v>
      </c>
      <c r="E30" s="21">
        <v>87</v>
      </c>
      <c r="F30" s="21" t="s">
        <v>12</v>
      </c>
      <c r="G30" s="20" t="s">
        <v>13</v>
      </c>
      <c r="H30" s="7">
        <v>15</v>
      </c>
      <c r="I30" s="7">
        <v>13</v>
      </c>
      <c r="J30" s="7">
        <v>62</v>
      </c>
      <c r="K30" s="7">
        <v>37</v>
      </c>
      <c r="L30" s="7">
        <v>0</v>
      </c>
      <c r="M30" s="7">
        <v>0</v>
      </c>
      <c r="N30" s="7">
        <f t="shared" si="4"/>
        <v>0</v>
      </c>
      <c r="O30" s="7">
        <f t="shared" si="5"/>
        <v>0</v>
      </c>
      <c r="P30" s="11">
        <f t="shared" si="6"/>
        <v>127</v>
      </c>
    </row>
    <row r="31" spans="1:16" ht="12.75">
      <c r="A31" s="7">
        <v>24</v>
      </c>
      <c r="B31" s="11">
        <f>1+B30</f>
        <v>14</v>
      </c>
      <c r="C31" s="19">
        <v>34025</v>
      </c>
      <c r="D31" s="20" t="s">
        <v>88</v>
      </c>
      <c r="E31" s="21">
        <v>77</v>
      </c>
      <c r="F31" s="21">
        <v>2</v>
      </c>
      <c r="G31" s="20" t="s">
        <v>32</v>
      </c>
      <c r="H31" s="7">
        <v>7</v>
      </c>
      <c r="I31" s="7">
        <v>40</v>
      </c>
      <c r="J31" s="7">
        <v>35</v>
      </c>
      <c r="K31" s="7">
        <v>40</v>
      </c>
      <c r="L31" s="7">
        <v>0</v>
      </c>
      <c r="M31" s="7">
        <v>0</v>
      </c>
      <c r="N31" s="7">
        <f t="shared" si="4"/>
        <v>0</v>
      </c>
      <c r="O31" s="7">
        <f t="shared" si="5"/>
        <v>0</v>
      </c>
      <c r="P31" s="11">
        <f t="shared" si="6"/>
        <v>122</v>
      </c>
    </row>
    <row r="32" spans="1:16" ht="12.75">
      <c r="A32" s="7">
        <f>1+A31</f>
        <v>25</v>
      </c>
      <c r="B32" s="11">
        <v>16</v>
      </c>
      <c r="C32" s="19">
        <v>45027</v>
      </c>
      <c r="D32" s="20" t="s">
        <v>234</v>
      </c>
      <c r="E32" s="21">
        <v>90</v>
      </c>
      <c r="F32" s="21">
        <v>2</v>
      </c>
      <c r="G32" s="20" t="s">
        <v>86</v>
      </c>
      <c r="H32" s="7">
        <v>33</v>
      </c>
      <c r="I32" s="7">
        <v>15</v>
      </c>
      <c r="J32" s="7">
        <v>29</v>
      </c>
      <c r="K32" s="7">
        <v>43</v>
      </c>
      <c r="L32" s="7">
        <v>0</v>
      </c>
      <c r="M32" s="7">
        <v>0</v>
      </c>
      <c r="N32" s="7">
        <f t="shared" si="4"/>
        <v>0</v>
      </c>
      <c r="O32" s="7">
        <f t="shared" si="5"/>
        <v>0</v>
      </c>
      <c r="P32" s="11">
        <f t="shared" si="6"/>
        <v>120</v>
      </c>
    </row>
    <row r="33" spans="1:16" ht="12.75">
      <c r="A33" s="7">
        <f>1+A32</f>
        <v>26</v>
      </c>
      <c r="B33" s="11">
        <f>1+B32</f>
        <v>17</v>
      </c>
      <c r="C33" s="19">
        <v>45022</v>
      </c>
      <c r="D33" s="20" t="s">
        <v>229</v>
      </c>
      <c r="E33" s="21">
        <v>89</v>
      </c>
      <c r="F33" s="21">
        <v>2</v>
      </c>
      <c r="G33" s="20" t="s">
        <v>86</v>
      </c>
      <c r="H33" s="7">
        <v>23</v>
      </c>
      <c r="I33" s="7">
        <v>21</v>
      </c>
      <c r="J33" s="7">
        <v>14</v>
      </c>
      <c r="K33" s="7">
        <v>53</v>
      </c>
      <c r="L33" s="7">
        <v>0</v>
      </c>
      <c r="M33" s="7">
        <v>0</v>
      </c>
      <c r="N33" s="7">
        <f t="shared" si="4"/>
        <v>0</v>
      </c>
      <c r="O33" s="7">
        <f t="shared" si="5"/>
        <v>0</v>
      </c>
      <c r="P33" s="11">
        <f t="shared" si="6"/>
        <v>111</v>
      </c>
    </row>
    <row r="34" spans="1:16" ht="12.75">
      <c r="A34" s="7">
        <f>1+A33</f>
        <v>27</v>
      </c>
      <c r="B34" s="11">
        <f>1+B33</f>
        <v>18</v>
      </c>
      <c r="C34" s="19">
        <v>48010</v>
      </c>
      <c r="D34" s="20" t="s">
        <v>77</v>
      </c>
      <c r="E34" s="21">
        <v>73</v>
      </c>
      <c r="F34" s="21">
        <v>2</v>
      </c>
      <c r="G34" s="20" t="s">
        <v>38</v>
      </c>
      <c r="H34" s="7">
        <v>37</v>
      </c>
      <c r="I34" s="7">
        <v>21</v>
      </c>
      <c r="J34" s="7">
        <v>35</v>
      </c>
      <c r="K34" s="7">
        <v>15</v>
      </c>
      <c r="L34" s="7">
        <v>0</v>
      </c>
      <c r="M34" s="7">
        <v>0</v>
      </c>
      <c r="N34" s="7">
        <f t="shared" si="4"/>
        <v>0</v>
      </c>
      <c r="O34" s="7">
        <f t="shared" si="5"/>
        <v>0</v>
      </c>
      <c r="P34" s="11">
        <f t="shared" si="6"/>
        <v>108</v>
      </c>
    </row>
    <row r="35" spans="1:16" ht="12.75">
      <c r="A35" s="7">
        <f>1+A34</f>
        <v>28</v>
      </c>
      <c r="B35" s="11">
        <f>1+B34</f>
        <v>19</v>
      </c>
      <c r="C35" s="19">
        <v>43008</v>
      </c>
      <c r="D35" s="20" t="s">
        <v>80</v>
      </c>
      <c r="E35" s="21">
        <v>82</v>
      </c>
      <c r="F35" s="21">
        <v>2</v>
      </c>
      <c r="G35" s="20" t="s">
        <v>40</v>
      </c>
      <c r="H35" s="7">
        <v>49</v>
      </c>
      <c r="I35" s="7">
        <v>5</v>
      </c>
      <c r="J35" s="7">
        <v>31</v>
      </c>
      <c r="K35" s="7">
        <v>19</v>
      </c>
      <c r="L35" s="7">
        <v>0</v>
      </c>
      <c r="M35" s="7">
        <v>0</v>
      </c>
      <c r="N35" s="7">
        <f t="shared" si="4"/>
        <v>0</v>
      </c>
      <c r="O35" s="7">
        <f t="shared" si="5"/>
        <v>0</v>
      </c>
      <c r="P35" s="11">
        <f t="shared" si="6"/>
        <v>104</v>
      </c>
    </row>
    <row r="36" spans="1:16" ht="12.75" hidden="1">
      <c r="A36" s="7">
        <v>6</v>
      </c>
      <c r="B36" s="57"/>
      <c r="C36" s="25">
        <v>7706</v>
      </c>
      <c r="D36" s="26" t="s">
        <v>87</v>
      </c>
      <c r="E36" s="27">
        <v>65</v>
      </c>
      <c r="F36" s="27" t="s">
        <v>11</v>
      </c>
      <c r="G36" s="26" t="s">
        <v>51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f t="shared" si="4"/>
        <v>0</v>
      </c>
      <c r="O36" s="7">
        <f t="shared" si="5"/>
        <v>0</v>
      </c>
      <c r="P36" s="11">
        <f t="shared" si="6"/>
        <v>0</v>
      </c>
    </row>
    <row r="37" spans="1:16" ht="12.75">
      <c r="A37" s="7">
        <v>29</v>
      </c>
      <c r="B37" s="11">
        <f>1+B36</f>
        <v>1</v>
      </c>
      <c r="C37" s="19">
        <v>45007</v>
      </c>
      <c r="D37" s="20" t="s">
        <v>85</v>
      </c>
      <c r="E37" s="21">
        <v>76</v>
      </c>
      <c r="F37" s="21" t="s">
        <v>12</v>
      </c>
      <c r="G37" s="20" t="s">
        <v>86</v>
      </c>
      <c r="H37" s="7">
        <v>19</v>
      </c>
      <c r="I37" s="7">
        <v>0</v>
      </c>
      <c r="J37" s="7">
        <v>57</v>
      </c>
      <c r="K37" s="7">
        <v>27</v>
      </c>
      <c r="L37" s="7">
        <v>0</v>
      </c>
      <c r="M37" s="7">
        <v>0</v>
      </c>
      <c r="N37" s="7">
        <f t="shared" si="4"/>
        <v>0</v>
      </c>
      <c r="O37" s="7">
        <f t="shared" si="5"/>
        <v>0</v>
      </c>
      <c r="P37" s="11">
        <f t="shared" si="6"/>
        <v>103</v>
      </c>
    </row>
    <row r="38" spans="1:16" ht="12.75">
      <c r="A38" s="7">
        <v>30</v>
      </c>
      <c r="B38" s="11"/>
      <c r="C38" s="19">
        <v>77007</v>
      </c>
      <c r="D38" s="20" t="s">
        <v>87</v>
      </c>
      <c r="E38" s="21">
        <v>65</v>
      </c>
      <c r="F38" s="21">
        <v>1</v>
      </c>
      <c r="G38" s="20" t="s">
        <v>51</v>
      </c>
      <c r="H38" s="7">
        <v>0</v>
      </c>
      <c r="I38" s="7">
        <v>0</v>
      </c>
      <c r="J38" s="7">
        <v>40</v>
      </c>
      <c r="K38" s="7">
        <v>62</v>
      </c>
      <c r="L38" s="7">
        <v>0</v>
      </c>
      <c r="M38" s="7">
        <v>0</v>
      </c>
      <c r="N38" s="7">
        <f t="shared" si="4"/>
        <v>0</v>
      </c>
      <c r="O38" s="7">
        <f t="shared" si="5"/>
        <v>0</v>
      </c>
      <c r="P38" s="11">
        <f t="shared" si="6"/>
        <v>102</v>
      </c>
    </row>
    <row r="39" spans="1:16" ht="12.75">
      <c r="A39" s="7">
        <f>1+A38</f>
        <v>31</v>
      </c>
      <c r="B39" s="11"/>
      <c r="C39" s="19">
        <v>9160</v>
      </c>
      <c r="D39" s="20" t="s">
        <v>142</v>
      </c>
      <c r="E39" s="21">
        <v>86</v>
      </c>
      <c r="F39" s="21">
        <v>2</v>
      </c>
      <c r="G39" s="20" t="s">
        <v>14</v>
      </c>
      <c r="H39" s="7">
        <v>43</v>
      </c>
      <c r="I39" s="7">
        <v>57</v>
      </c>
      <c r="J39" s="7">
        <v>0</v>
      </c>
      <c r="K39" s="7">
        <v>0</v>
      </c>
      <c r="L39" s="7">
        <v>0</v>
      </c>
      <c r="M39" s="7">
        <v>0</v>
      </c>
      <c r="N39" s="7">
        <f t="shared" si="4"/>
        <v>0</v>
      </c>
      <c r="O39" s="7">
        <f t="shared" si="5"/>
        <v>0</v>
      </c>
      <c r="P39" s="11">
        <f t="shared" si="6"/>
        <v>100</v>
      </c>
    </row>
    <row r="40" spans="1:16" ht="12.75">
      <c r="A40" s="7">
        <f>1+A39</f>
        <v>32</v>
      </c>
      <c r="B40" s="11"/>
      <c r="C40" s="19">
        <v>12033</v>
      </c>
      <c r="D40" s="20" t="s">
        <v>135</v>
      </c>
      <c r="E40" s="21">
        <v>86</v>
      </c>
      <c r="F40" s="21">
        <v>1</v>
      </c>
      <c r="G40" s="20" t="s">
        <v>213</v>
      </c>
      <c r="H40" s="7">
        <v>0</v>
      </c>
      <c r="I40" s="7">
        <v>53</v>
      </c>
      <c r="J40" s="7">
        <v>0</v>
      </c>
      <c r="K40" s="7">
        <v>46</v>
      </c>
      <c r="L40" s="7">
        <v>0</v>
      </c>
      <c r="M40" s="7">
        <v>0</v>
      </c>
      <c r="N40" s="7">
        <f t="shared" si="4"/>
        <v>0</v>
      </c>
      <c r="O40" s="7">
        <f t="shared" si="5"/>
        <v>0</v>
      </c>
      <c r="P40" s="11">
        <f t="shared" si="6"/>
        <v>99</v>
      </c>
    </row>
    <row r="41" spans="1:16" ht="12.75">
      <c r="A41" s="7">
        <f>1+A40</f>
        <v>33</v>
      </c>
      <c r="B41" s="11">
        <f>1+B40</f>
        <v>1</v>
      </c>
      <c r="C41" s="19">
        <v>119086</v>
      </c>
      <c r="D41" s="20" t="s">
        <v>211</v>
      </c>
      <c r="E41" s="21">
        <v>90</v>
      </c>
      <c r="F41" s="21">
        <v>2</v>
      </c>
      <c r="G41" s="20" t="s">
        <v>13</v>
      </c>
      <c r="H41" s="7">
        <v>12</v>
      </c>
      <c r="I41" s="7">
        <v>27</v>
      </c>
      <c r="J41" s="7">
        <v>53</v>
      </c>
      <c r="K41" s="7">
        <v>7</v>
      </c>
      <c r="L41" s="7">
        <v>0</v>
      </c>
      <c r="M41" s="7">
        <v>0</v>
      </c>
      <c r="N41" s="7">
        <f t="shared" si="4"/>
        <v>0</v>
      </c>
      <c r="O41" s="7">
        <f t="shared" si="5"/>
        <v>0</v>
      </c>
      <c r="P41" s="11">
        <f t="shared" si="6"/>
        <v>99</v>
      </c>
    </row>
    <row r="42" spans="1:16" ht="12.75">
      <c r="A42" s="7">
        <f>1+A41</f>
        <v>34</v>
      </c>
      <c r="B42" s="11">
        <f>1+B41</f>
        <v>2</v>
      </c>
      <c r="C42" s="19">
        <v>66006</v>
      </c>
      <c r="D42" s="20" t="s">
        <v>93</v>
      </c>
      <c r="E42" s="21">
        <v>82</v>
      </c>
      <c r="F42" s="21">
        <v>1</v>
      </c>
      <c r="G42" s="20" t="s">
        <v>30</v>
      </c>
      <c r="H42" s="7">
        <v>62</v>
      </c>
      <c r="I42" s="7">
        <v>33</v>
      </c>
      <c r="J42" s="7">
        <v>0</v>
      </c>
      <c r="K42" s="7">
        <v>0</v>
      </c>
      <c r="L42" s="7">
        <v>0</v>
      </c>
      <c r="M42" s="7">
        <v>0</v>
      </c>
      <c r="N42" s="7">
        <f t="shared" si="4"/>
        <v>0</v>
      </c>
      <c r="O42" s="7">
        <f t="shared" si="5"/>
        <v>0</v>
      </c>
      <c r="P42" s="11">
        <f t="shared" si="6"/>
        <v>95</v>
      </c>
    </row>
    <row r="43" spans="1:16" ht="12.75">
      <c r="A43" s="7">
        <v>35</v>
      </c>
      <c r="B43" s="11">
        <f>1+B42</f>
        <v>3</v>
      </c>
      <c r="C43" s="19">
        <v>45021</v>
      </c>
      <c r="D43" s="20" t="s">
        <v>189</v>
      </c>
      <c r="E43" s="21">
        <v>87</v>
      </c>
      <c r="F43" s="21" t="s">
        <v>12</v>
      </c>
      <c r="G43" s="20" t="s">
        <v>86</v>
      </c>
      <c r="H43" s="7">
        <v>31</v>
      </c>
      <c r="I43" s="7">
        <v>31</v>
      </c>
      <c r="J43" s="7">
        <v>23</v>
      </c>
      <c r="K43" s="7">
        <v>0</v>
      </c>
      <c r="L43" s="7">
        <v>0</v>
      </c>
      <c r="M43" s="7">
        <v>0</v>
      </c>
      <c r="N43" s="7">
        <f t="shared" si="4"/>
        <v>0</v>
      </c>
      <c r="O43" s="7">
        <f t="shared" si="5"/>
        <v>0</v>
      </c>
      <c r="P43" s="11">
        <f t="shared" si="6"/>
        <v>85</v>
      </c>
    </row>
    <row r="44" spans="1:16" ht="12.75">
      <c r="A44" s="7">
        <f>1+A43</f>
        <v>36</v>
      </c>
      <c r="B44" s="11"/>
      <c r="C44" s="19">
        <v>119010</v>
      </c>
      <c r="D44" s="20" t="s">
        <v>247</v>
      </c>
      <c r="E44" s="21">
        <v>92</v>
      </c>
      <c r="F44" s="21">
        <v>2</v>
      </c>
      <c r="G44" s="20" t="s">
        <v>13</v>
      </c>
      <c r="H44" s="7">
        <v>9</v>
      </c>
      <c r="I44" s="7">
        <v>19</v>
      </c>
      <c r="J44" s="7">
        <v>25</v>
      </c>
      <c r="K44" s="7">
        <v>31</v>
      </c>
      <c r="L44" s="7">
        <v>0</v>
      </c>
      <c r="M44" s="7">
        <v>0</v>
      </c>
      <c r="N44" s="7">
        <f t="shared" si="4"/>
        <v>0</v>
      </c>
      <c r="O44" s="7">
        <f t="shared" si="5"/>
        <v>0</v>
      </c>
      <c r="P44" s="11">
        <f t="shared" si="6"/>
        <v>84</v>
      </c>
    </row>
    <row r="45" spans="1:16" ht="12.75">
      <c r="A45" s="7">
        <v>37</v>
      </c>
      <c r="B45" s="11">
        <f>1+B44</f>
        <v>1</v>
      </c>
      <c r="C45" s="19">
        <v>97010</v>
      </c>
      <c r="D45" s="20" t="s">
        <v>108</v>
      </c>
      <c r="E45" s="21">
        <v>81</v>
      </c>
      <c r="F45" s="21">
        <v>2</v>
      </c>
      <c r="G45" s="20" t="s">
        <v>89</v>
      </c>
      <c r="H45" s="7">
        <v>10</v>
      </c>
      <c r="I45" s="7">
        <v>35</v>
      </c>
      <c r="J45" s="7">
        <v>31</v>
      </c>
      <c r="K45" s="7">
        <v>0</v>
      </c>
      <c r="L45" s="7">
        <v>0</v>
      </c>
      <c r="M45" s="7">
        <v>0</v>
      </c>
      <c r="N45" s="7">
        <f t="shared" si="4"/>
        <v>0</v>
      </c>
      <c r="O45" s="7">
        <f t="shared" si="5"/>
        <v>0</v>
      </c>
      <c r="P45" s="11">
        <f t="shared" si="6"/>
        <v>76</v>
      </c>
    </row>
    <row r="46" spans="1:16" ht="12.75">
      <c r="A46" s="7">
        <f>1+A45</f>
        <v>38</v>
      </c>
      <c r="B46" s="11"/>
      <c r="C46" s="19">
        <v>9032</v>
      </c>
      <c r="D46" s="20" t="s">
        <v>243</v>
      </c>
      <c r="E46" s="21">
        <v>84</v>
      </c>
      <c r="F46" s="21">
        <v>1</v>
      </c>
      <c r="G46" s="20" t="s">
        <v>14</v>
      </c>
      <c r="H46" s="7">
        <v>75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f t="shared" si="4"/>
        <v>0</v>
      </c>
      <c r="O46" s="7">
        <f t="shared" si="5"/>
        <v>0</v>
      </c>
      <c r="P46" s="11">
        <f t="shared" si="6"/>
        <v>75</v>
      </c>
    </row>
    <row r="47" spans="1:16" ht="12.75">
      <c r="A47" s="7">
        <f>1+A46</f>
        <v>39</v>
      </c>
      <c r="B47" s="11">
        <f>1+B46</f>
        <v>1</v>
      </c>
      <c r="C47" s="19">
        <v>45016</v>
      </c>
      <c r="D47" s="20" t="s">
        <v>235</v>
      </c>
      <c r="E47" s="21">
        <v>91</v>
      </c>
      <c r="F47" s="21">
        <v>2</v>
      </c>
      <c r="G47" s="20" t="s">
        <v>86</v>
      </c>
      <c r="H47" s="7">
        <v>21</v>
      </c>
      <c r="I47" s="7">
        <v>14</v>
      </c>
      <c r="J47" s="7">
        <v>17</v>
      </c>
      <c r="K47" s="7">
        <v>21</v>
      </c>
      <c r="L47" s="7">
        <v>0</v>
      </c>
      <c r="M47" s="7">
        <v>0</v>
      </c>
      <c r="N47" s="7">
        <f t="shared" si="4"/>
        <v>0</v>
      </c>
      <c r="O47" s="7">
        <f t="shared" si="5"/>
        <v>0</v>
      </c>
      <c r="P47" s="11">
        <f t="shared" si="6"/>
        <v>73</v>
      </c>
    </row>
    <row r="48" spans="1:16" ht="12.75">
      <c r="A48" s="7">
        <f>1+A47</f>
        <v>40</v>
      </c>
      <c r="B48" s="11">
        <f>1+B47</f>
        <v>2</v>
      </c>
      <c r="C48" s="19">
        <v>23121</v>
      </c>
      <c r="D48" s="20" t="s">
        <v>146</v>
      </c>
      <c r="E48" s="21">
        <v>86</v>
      </c>
      <c r="F48" s="21" t="s">
        <v>12</v>
      </c>
      <c r="G48" s="20" t="s">
        <v>31</v>
      </c>
      <c r="H48" s="7">
        <v>35</v>
      </c>
      <c r="I48" s="7">
        <v>37</v>
      </c>
      <c r="J48" s="7">
        <v>0</v>
      </c>
      <c r="K48" s="7">
        <v>0</v>
      </c>
      <c r="L48" s="7">
        <v>0</v>
      </c>
      <c r="M48" s="7">
        <v>0</v>
      </c>
      <c r="N48" s="7">
        <f t="shared" si="4"/>
        <v>0</v>
      </c>
      <c r="O48" s="7">
        <f t="shared" si="5"/>
        <v>0</v>
      </c>
      <c r="P48" s="11">
        <f t="shared" si="6"/>
        <v>72</v>
      </c>
    </row>
    <row r="49" spans="1:16" ht="12.75">
      <c r="A49" s="7">
        <f>1+A48</f>
        <v>41</v>
      </c>
      <c r="B49" s="11">
        <f>1+B48</f>
        <v>3</v>
      </c>
      <c r="C49" s="19">
        <v>23127</v>
      </c>
      <c r="D49" s="20" t="s">
        <v>205</v>
      </c>
      <c r="E49" s="21">
        <v>86</v>
      </c>
      <c r="F49" s="21">
        <v>2</v>
      </c>
      <c r="G49" s="20" t="s">
        <v>31</v>
      </c>
      <c r="H49" s="7">
        <v>17</v>
      </c>
      <c r="I49" s="7">
        <v>25</v>
      </c>
      <c r="J49" s="7">
        <v>5</v>
      </c>
      <c r="K49" s="7">
        <v>19</v>
      </c>
      <c r="L49" s="7">
        <v>0</v>
      </c>
      <c r="M49" s="7">
        <v>0</v>
      </c>
      <c r="N49" s="7">
        <f t="shared" si="4"/>
        <v>0</v>
      </c>
      <c r="O49" s="7">
        <f t="shared" si="5"/>
        <v>0</v>
      </c>
      <c r="P49" s="11">
        <f t="shared" si="6"/>
        <v>66</v>
      </c>
    </row>
    <row r="50" spans="1:16" ht="12.75">
      <c r="A50" s="7">
        <v>42</v>
      </c>
      <c r="B50" s="11"/>
      <c r="C50" s="19">
        <v>9021</v>
      </c>
      <c r="D50" s="20" t="s">
        <v>245</v>
      </c>
      <c r="E50" s="21">
        <v>82</v>
      </c>
      <c r="F50" s="21">
        <v>1</v>
      </c>
      <c r="G50" s="20" t="s">
        <v>14</v>
      </c>
      <c r="H50" s="7">
        <v>57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f t="shared" si="4"/>
        <v>0</v>
      </c>
      <c r="O50" s="7">
        <f t="shared" si="5"/>
        <v>0</v>
      </c>
      <c r="P50" s="11">
        <f t="shared" si="6"/>
        <v>57</v>
      </c>
    </row>
    <row r="51" spans="1:16" ht="12.75">
      <c r="A51" s="7">
        <f>1+A50</f>
        <v>43</v>
      </c>
      <c r="B51" s="11">
        <f>1+B50</f>
        <v>1</v>
      </c>
      <c r="C51" s="54">
        <v>45006</v>
      </c>
      <c r="D51" s="4" t="s">
        <v>236</v>
      </c>
      <c r="E51" s="3">
        <v>90</v>
      </c>
      <c r="F51" s="3">
        <v>2</v>
      </c>
      <c r="G51" s="20" t="s">
        <v>86</v>
      </c>
      <c r="H51" s="7">
        <v>14</v>
      </c>
      <c r="I51" s="7">
        <v>17</v>
      </c>
      <c r="J51" s="7">
        <v>11</v>
      </c>
      <c r="K51" s="7">
        <v>10</v>
      </c>
      <c r="L51" s="7">
        <v>0</v>
      </c>
      <c r="M51" s="7">
        <v>0</v>
      </c>
      <c r="N51" s="7">
        <f t="shared" si="4"/>
        <v>0</v>
      </c>
      <c r="O51" s="7">
        <f t="shared" si="5"/>
        <v>0</v>
      </c>
      <c r="P51" s="11">
        <f t="shared" si="6"/>
        <v>52</v>
      </c>
    </row>
    <row r="52" spans="1:16" ht="12.75">
      <c r="A52" s="7">
        <v>44</v>
      </c>
      <c r="B52" s="11">
        <f>1+B51</f>
        <v>2</v>
      </c>
      <c r="C52" s="19">
        <v>12026</v>
      </c>
      <c r="D52" s="20" t="s">
        <v>92</v>
      </c>
      <c r="E52" s="21">
        <v>85</v>
      </c>
      <c r="F52" s="21">
        <v>2</v>
      </c>
      <c r="G52" s="20" t="s">
        <v>213</v>
      </c>
      <c r="H52" s="7">
        <v>49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f t="shared" si="4"/>
        <v>0</v>
      </c>
      <c r="O52" s="7">
        <f t="shared" si="5"/>
        <v>0</v>
      </c>
      <c r="P52" s="11">
        <f t="shared" si="6"/>
        <v>49</v>
      </c>
    </row>
    <row r="53" spans="1:16" ht="12.75">
      <c r="A53" s="7">
        <f>1+A52</f>
        <v>45</v>
      </c>
      <c r="B53" s="11">
        <f>1+B52</f>
        <v>3</v>
      </c>
      <c r="C53" s="19">
        <v>9152</v>
      </c>
      <c r="D53" s="20" t="s">
        <v>238</v>
      </c>
      <c r="E53" s="21">
        <v>92</v>
      </c>
      <c r="F53" s="21">
        <v>2</v>
      </c>
      <c r="G53" s="20" t="s">
        <v>14</v>
      </c>
      <c r="H53" s="7">
        <v>11</v>
      </c>
      <c r="I53" s="7">
        <v>9</v>
      </c>
      <c r="J53" s="7">
        <v>15</v>
      </c>
      <c r="K53" s="7">
        <v>13</v>
      </c>
      <c r="L53" s="7">
        <v>0</v>
      </c>
      <c r="M53" s="7">
        <v>0</v>
      </c>
      <c r="N53" s="7">
        <f aca="true" t="shared" si="7" ref="N53:N69">SMALL(H53:M53,2)</f>
        <v>0</v>
      </c>
      <c r="O53" s="7">
        <f aca="true" t="shared" si="8" ref="O53:O69">SMALL(H53:M53,1)</f>
        <v>0</v>
      </c>
      <c r="P53" s="11">
        <f aca="true" t="shared" si="9" ref="P53:P69">SUM(H53:M53)-O53-N53</f>
        <v>48</v>
      </c>
    </row>
    <row r="54" spans="1:16" ht="12.75">
      <c r="A54" s="7">
        <f>1+A53</f>
        <v>46</v>
      </c>
      <c r="B54" s="11">
        <f>1+B53</f>
        <v>4</v>
      </c>
      <c r="C54" s="19">
        <v>14008</v>
      </c>
      <c r="D54" s="20" t="s">
        <v>70</v>
      </c>
      <c r="E54" s="21">
        <v>75</v>
      </c>
      <c r="F54" s="21">
        <v>2</v>
      </c>
      <c r="G54" s="20" t="s">
        <v>44</v>
      </c>
      <c r="H54" s="7">
        <v>0</v>
      </c>
      <c r="I54" s="7">
        <v>0</v>
      </c>
      <c r="J54" s="7">
        <v>19</v>
      </c>
      <c r="K54" s="7">
        <v>25</v>
      </c>
      <c r="L54" s="7">
        <v>0</v>
      </c>
      <c r="M54" s="7">
        <v>0</v>
      </c>
      <c r="N54" s="7">
        <f t="shared" si="7"/>
        <v>0</v>
      </c>
      <c r="O54" s="7">
        <f t="shared" si="8"/>
        <v>0</v>
      </c>
      <c r="P54" s="11">
        <f t="shared" si="9"/>
        <v>44</v>
      </c>
    </row>
    <row r="55" spans="1:16" ht="12.75">
      <c r="A55" s="7">
        <f>1+A54</f>
        <v>47</v>
      </c>
      <c r="B55" s="11">
        <f>1+B54</f>
        <v>5</v>
      </c>
      <c r="C55" s="19">
        <v>80008</v>
      </c>
      <c r="D55" s="20" t="s">
        <v>140</v>
      </c>
      <c r="E55" s="21">
        <v>82</v>
      </c>
      <c r="F55" s="21">
        <v>2</v>
      </c>
      <c r="G55" s="20" t="s">
        <v>141</v>
      </c>
      <c r="H55" s="7">
        <v>25</v>
      </c>
      <c r="I55" s="7">
        <v>5</v>
      </c>
      <c r="J55" s="7">
        <v>7</v>
      </c>
      <c r="K55" s="7">
        <v>4</v>
      </c>
      <c r="L55" s="7">
        <v>0</v>
      </c>
      <c r="M55" s="7">
        <v>0</v>
      </c>
      <c r="N55" s="7">
        <f t="shared" si="7"/>
        <v>0</v>
      </c>
      <c r="O55" s="7">
        <f t="shared" si="8"/>
        <v>0</v>
      </c>
      <c r="P55" s="11">
        <f t="shared" si="9"/>
        <v>41</v>
      </c>
    </row>
    <row r="56" spans="1:16" ht="12.75">
      <c r="A56" s="7">
        <f>1+A55</f>
        <v>48</v>
      </c>
      <c r="B56" s="11"/>
      <c r="C56" s="19">
        <v>14026</v>
      </c>
      <c r="D56" s="20" t="s">
        <v>250</v>
      </c>
      <c r="E56" s="21">
        <v>92</v>
      </c>
      <c r="F56" s="21">
        <v>2</v>
      </c>
      <c r="G56" s="20" t="s">
        <v>44</v>
      </c>
      <c r="H56" s="7">
        <v>7</v>
      </c>
      <c r="I56" s="7">
        <v>10</v>
      </c>
      <c r="J56" s="7">
        <v>6</v>
      </c>
      <c r="K56" s="7">
        <v>14</v>
      </c>
      <c r="L56" s="7">
        <v>0</v>
      </c>
      <c r="M56" s="7">
        <v>0</v>
      </c>
      <c r="N56" s="7">
        <f t="shared" si="7"/>
        <v>0</v>
      </c>
      <c r="O56" s="7">
        <f t="shared" si="8"/>
        <v>0</v>
      </c>
      <c r="P56" s="11">
        <f t="shared" si="9"/>
        <v>37</v>
      </c>
    </row>
    <row r="57" spans="1:16" ht="12.75">
      <c r="A57" s="7">
        <v>49</v>
      </c>
      <c r="B57" s="11"/>
      <c r="C57" s="19">
        <v>43006</v>
      </c>
      <c r="D57" s="20" t="s">
        <v>216</v>
      </c>
      <c r="E57" s="21">
        <v>89</v>
      </c>
      <c r="F57" s="21">
        <v>2</v>
      </c>
      <c r="G57" s="20" t="s">
        <v>40</v>
      </c>
      <c r="H57" s="7">
        <v>0</v>
      </c>
      <c r="I57" s="7">
        <v>0</v>
      </c>
      <c r="J57" s="7">
        <v>21</v>
      </c>
      <c r="K57" s="7">
        <v>15</v>
      </c>
      <c r="L57" s="7">
        <v>0</v>
      </c>
      <c r="M57" s="7">
        <v>0</v>
      </c>
      <c r="N57" s="7">
        <f t="shared" si="7"/>
        <v>0</v>
      </c>
      <c r="O57" s="7">
        <f t="shared" si="8"/>
        <v>0</v>
      </c>
      <c r="P57" s="11">
        <f t="shared" si="9"/>
        <v>36</v>
      </c>
    </row>
    <row r="58" spans="1:16" ht="12.75">
      <c r="A58" s="7">
        <f>1+A57</f>
        <v>50</v>
      </c>
      <c r="B58" s="11"/>
      <c r="C58" s="19">
        <v>7007</v>
      </c>
      <c r="D58" s="20" t="s">
        <v>139</v>
      </c>
      <c r="E58" s="21">
        <v>77</v>
      </c>
      <c r="F58" s="21">
        <v>2</v>
      </c>
      <c r="G58" s="20" t="s">
        <v>34</v>
      </c>
      <c r="H58" s="7">
        <v>0</v>
      </c>
      <c r="I58" s="7">
        <v>0</v>
      </c>
      <c r="J58" s="7">
        <v>12</v>
      </c>
      <c r="K58" s="7">
        <v>23</v>
      </c>
      <c r="L58" s="7">
        <v>0</v>
      </c>
      <c r="M58" s="7">
        <v>0</v>
      </c>
      <c r="N58" s="7">
        <f t="shared" si="7"/>
        <v>0</v>
      </c>
      <c r="O58" s="7">
        <f t="shared" si="8"/>
        <v>0</v>
      </c>
      <c r="P58" s="11">
        <f t="shared" si="9"/>
        <v>35</v>
      </c>
    </row>
    <row r="59" spans="1:16" ht="12.75">
      <c r="A59" s="7">
        <v>51</v>
      </c>
      <c r="B59" s="11">
        <f>1+B58</f>
        <v>1</v>
      </c>
      <c r="C59" s="19">
        <v>80006</v>
      </c>
      <c r="D59" s="20" t="s">
        <v>228</v>
      </c>
      <c r="E59" s="21">
        <v>87</v>
      </c>
      <c r="F59" s="21">
        <v>2</v>
      </c>
      <c r="G59" s="20" t="s">
        <v>175</v>
      </c>
      <c r="H59" s="7">
        <v>5</v>
      </c>
      <c r="I59" s="7">
        <v>11</v>
      </c>
      <c r="J59" s="7">
        <v>9</v>
      </c>
      <c r="K59" s="7">
        <v>9</v>
      </c>
      <c r="L59" s="7">
        <v>0</v>
      </c>
      <c r="M59" s="7">
        <v>0</v>
      </c>
      <c r="N59" s="7">
        <f aca="true" t="shared" si="10" ref="N59:N67">SMALL(H59:M59,2)</f>
        <v>0</v>
      </c>
      <c r="O59" s="7">
        <f aca="true" t="shared" si="11" ref="O59:O67">SMALL(H59:M59,1)</f>
        <v>0</v>
      </c>
      <c r="P59" s="11">
        <f aca="true" t="shared" si="12" ref="P59:P67">SUM(H59:M59)-O59-N59</f>
        <v>34</v>
      </c>
    </row>
    <row r="60" spans="1:16" ht="12.75">
      <c r="A60" s="7">
        <f>1+A59</f>
        <v>52</v>
      </c>
      <c r="B60" s="11"/>
      <c r="C60" s="19">
        <v>45026</v>
      </c>
      <c r="D60" s="20" t="s">
        <v>251</v>
      </c>
      <c r="E60" s="21">
        <v>90</v>
      </c>
      <c r="F60" s="21">
        <v>2</v>
      </c>
      <c r="G60" s="20" t="s">
        <v>86</v>
      </c>
      <c r="H60" s="7">
        <v>6</v>
      </c>
      <c r="I60" s="7">
        <v>6</v>
      </c>
      <c r="J60" s="7">
        <v>10</v>
      </c>
      <c r="K60" s="7">
        <v>11</v>
      </c>
      <c r="L60" s="7">
        <v>0</v>
      </c>
      <c r="M60" s="7">
        <v>0</v>
      </c>
      <c r="N60" s="7">
        <f t="shared" si="10"/>
        <v>0</v>
      </c>
      <c r="O60" s="7">
        <f t="shared" si="11"/>
        <v>0</v>
      </c>
      <c r="P60" s="11">
        <f t="shared" si="12"/>
        <v>33</v>
      </c>
    </row>
    <row r="61" spans="1:16" ht="12.75">
      <c r="A61" s="7">
        <f>1+A60</f>
        <v>53</v>
      </c>
      <c r="B61" s="11"/>
      <c r="C61" s="19">
        <v>48074</v>
      </c>
      <c r="D61" s="20" t="s">
        <v>252</v>
      </c>
      <c r="E61" s="21">
        <v>89</v>
      </c>
      <c r="F61" s="21">
        <v>3</v>
      </c>
      <c r="G61" s="20" t="s">
        <v>38</v>
      </c>
      <c r="H61" s="7">
        <v>4</v>
      </c>
      <c r="I61" s="7">
        <v>8</v>
      </c>
      <c r="J61" s="7">
        <v>8</v>
      </c>
      <c r="K61" s="7">
        <v>12</v>
      </c>
      <c r="L61" s="7">
        <v>0</v>
      </c>
      <c r="M61" s="7">
        <v>0</v>
      </c>
      <c r="N61" s="7">
        <f t="shared" si="10"/>
        <v>0</v>
      </c>
      <c r="O61" s="7">
        <f t="shared" si="11"/>
        <v>0</v>
      </c>
      <c r="P61" s="11">
        <f t="shared" si="12"/>
        <v>32</v>
      </c>
    </row>
    <row r="62" spans="1:16" ht="12.75">
      <c r="A62" s="7">
        <f>1+A61</f>
        <v>54</v>
      </c>
      <c r="B62" s="11"/>
      <c r="C62" s="19">
        <v>71020</v>
      </c>
      <c r="D62" s="20" t="s">
        <v>248</v>
      </c>
      <c r="E62" s="21">
        <v>90</v>
      </c>
      <c r="F62" s="21">
        <v>2</v>
      </c>
      <c r="G62" s="20" t="s">
        <v>249</v>
      </c>
      <c r="H62" s="7">
        <v>8</v>
      </c>
      <c r="I62" s="7">
        <v>4</v>
      </c>
      <c r="J62" s="7">
        <v>4</v>
      </c>
      <c r="K62" s="7">
        <v>8</v>
      </c>
      <c r="L62" s="7">
        <v>0</v>
      </c>
      <c r="M62" s="7">
        <v>0</v>
      </c>
      <c r="N62" s="7">
        <f t="shared" si="10"/>
        <v>0</v>
      </c>
      <c r="O62" s="7">
        <f t="shared" si="11"/>
        <v>0</v>
      </c>
      <c r="P62" s="11">
        <f t="shared" si="12"/>
        <v>24</v>
      </c>
    </row>
    <row r="63" spans="1:16" ht="12.75">
      <c r="A63" s="7">
        <f>1+A62</f>
        <v>55</v>
      </c>
      <c r="B63" s="11"/>
      <c r="C63" s="19">
        <v>60042</v>
      </c>
      <c r="D63" s="20" t="s">
        <v>246</v>
      </c>
      <c r="E63" s="21">
        <v>82</v>
      </c>
      <c r="F63" s="21">
        <v>2</v>
      </c>
      <c r="G63" s="20" t="s">
        <v>53</v>
      </c>
      <c r="H63" s="7">
        <v>13</v>
      </c>
      <c r="I63" s="7">
        <v>7</v>
      </c>
      <c r="J63" s="7">
        <v>0</v>
      </c>
      <c r="K63" s="7">
        <v>0</v>
      </c>
      <c r="L63" s="7">
        <v>0</v>
      </c>
      <c r="M63" s="7">
        <v>0</v>
      </c>
      <c r="N63" s="7">
        <f t="shared" si="10"/>
        <v>0</v>
      </c>
      <c r="O63" s="7">
        <f t="shared" si="11"/>
        <v>0</v>
      </c>
      <c r="P63" s="11">
        <f t="shared" si="12"/>
        <v>20</v>
      </c>
    </row>
    <row r="64" spans="1:16" ht="12.75">
      <c r="A64" s="7">
        <v>56</v>
      </c>
      <c r="B64" s="11">
        <f>1+B63</f>
        <v>1</v>
      </c>
      <c r="C64" s="19">
        <v>108060</v>
      </c>
      <c r="D64" s="20" t="s">
        <v>193</v>
      </c>
      <c r="E64" s="21">
        <v>88</v>
      </c>
      <c r="F64" s="21">
        <v>2</v>
      </c>
      <c r="G64" s="20" t="s">
        <v>39</v>
      </c>
      <c r="H64" s="7">
        <v>0</v>
      </c>
      <c r="I64" s="7">
        <v>12</v>
      </c>
      <c r="J64" s="7">
        <v>0</v>
      </c>
      <c r="K64" s="7">
        <v>0</v>
      </c>
      <c r="L64" s="7">
        <v>0</v>
      </c>
      <c r="M64" s="7">
        <v>0</v>
      </c>
      <c r="N64" s="7">
        <f t="shared" si="10"/>
        <v>0</v>
      </c>
      <c r="O64" s="7">
        <f t="shared" si="11"/>
        <v>0</v>
      </c>
      <c r="P64" s="11">
        <f t="shared" si="12"/>
        <v>12</v>
      </c>
    </row>
    <row r="65" spans="1:16" ht="12.75">
      <c r="A65" s="7">
        <f>1+A64</f>
        <v>57</v>
      </c>
      <c r="B65" s="11"/>
      <c r="C65" s="19">
        <v>108033</v>
      </c>
      <c r="D65" s="20" t="s">
        <v>253</v>
      </c>
      <c r="E65" s="21">
        <v>92</v>
      </c>
      <c r="F65" s="21">
        <v>3</v>
      </c>
      <c r="G65" s="20" t="s">
        <v>254</v>
      </c>
      <c r="H65" s="7">
        <v>3</v>
      </c>
      <c r="I65" s="7">
        <v>3</v>
      </c>
      <c r="J65" s="7">
        <v>3</v>
      </c>
      <c r="K65" s="7">
        <v>0</v>
      </c>
      <c r="L65" s="7">
        <v>0</v>
      </c>
      <c r="M65" s="7">
        <v>0</v>
      </c>
      <c r="N65" s="7">
        <f t="shared" si="10"/>
        <v>0</v>
      </c>
      <c r="O65" s="7">
        <f t="shared" si="11"/>
        <v>0</v>
      </c>
      <c r="P65" s="11">
        <f t="shared" si="12"/>
        <v>9</v>
      </c>
    </row>
    <row r="66" spans="1:16" ht="12.75">
      <c r="A66" s="7">
        <v>58</v>
      </c>
      <c r="B66" s="11"/>
      <c r="C66" s="19">
        <v>48071</v>
      </c>
      <c r="D66" s="20" t="s">
        <v>310</v>
      </c>
      <c r="E66" s="21">
        <v>90</v>
      </c>
      <c r="F66" s="21">
        <v>3</v>
      </c>
      <c r="G66" s="20" t="s">
        <v>38</v>
      </c>
      <c r="H66" s="7">
        <v>0</v>
      </c>
      <c r="I66" s="7">
        <v>0</v>
      </c>
      <c r="J66" s="7">
        <v>0</v>
      </c>
      <c r="K66" s="7">
        <v>6</v>
      </c>
      <c r="L66" s="7">
        <v>0</v>
      </c>
      <c r="M66" s="7">
        <v>0</v>
      </c>
      <c r="N66" s="7">
        <f t="shared" si="10"/>
        <v>0</v>
      </c>
      <c r="O66" s="7">
        <f t="shared" si="11"/>
        <v>0</v>
      </c>
      <c r="P66" s="11">
        <f t="shared" si="12"/>
        <v>6</v>
      </c>
    </row>
    <row r="67" spans="1:16" ht="12.75">
      <c r="A67" s="7">
        <f>1+A66</f>
        <v>59</v>
      </c>
      <c r="B67" s="11"/>
      <c r="C67" s="19">
        <v>108026</v>
      </c>
      <c r="D67" s="20" t="s">
        <v>311</v>
      </c>
      <c r="E67" s="21">
        <v>90</v>
      </c>
      <c r="F67" s="21">
        <v>3</v>
      </c>
      <c r="G67" s="20" t="s">
        <v>254</v>
      </c>
      <c r="H67" s="7">
        <v>0</v>
      </c>
      <c r="I67" s="7">
        <v>0</v>
      </c>
      <c r="J67" s="7">
        <v>0</v>
      </c>
      <c r="K67" s="7">
        <v>5</v>
      </c>
      <c r="L67" s="7">
        <v>0</v>
      </c>
      <c r="M67" s="7">
        <v>0</v>
      </c>
      <c r="N67" s="7">
        <f t="shared" si="10"/>
        <v>0</v>
      </c>
      <c r="O67" s="7">
        <f t="shared" si="11"/>
        <v>0</v>
      </c>
      <c r="P67" s="11">
        <f t="shared" si="12"/>
        <v>5</v>
      </c>
    </row>
    <row r="68" spans="1:16" ht="12.75">
      <c r="A68" s="7">
        <f>1+A67</f>
        <v>60</v>
      </c>
      <c r="B68" s="11"/>
      <c r="C68" s="1">
        <v>52084</v>
      </c>
      <c r="D68" s="4" t="s">
        <v>239</v>
      </c>
      <c r="E68" s="3">
        <v>91</v>
      </c>
      <c r="F68" s="3">
        <v>3</v>
      </c>
      <c r="G68" s="4" t="s">
        <v>35</v>
      </c>
      <c r="H68" s="7">
        <v>0</v>
      </c>
      <c r="I68" s="7">
        <v>2</v>
      </c>
      <c r="J68" s="7">
        <v>0</v>
      </c>
      <c r="K68" s="7">
        <v>0</v>
      </c>
      <c r="L68" s="7">
        <v>0</v>
      </c>
      <c r="M68" s="7">
        <v>0</v>
      </c>
      <c r="N68" s="7">
        <f t="shared" si="7"/>
        <v>0</v>
      </c>
      <c r="O68" s="7">
        <f t="shared" si="8"/>
        <v>0</v>
      </c>
      <c r="P68" s="11">
        <f t="shared" si="9"/>
        <v>2</v>
      </c>
    </row>
    <row r="69" spans="1:16" ht="12.75">
      <c r="A69" s="7">
        <f>1+A68</f>
        <v>61</v>
      </c>
      <c r="B69" s="11"/>
      <c r="C69" s="19">
        <v>43030</v>
      </c>
      <c r="D69" s="20" t="s">
        <v>275</v>
      </c>
      <c r="E69" s="21">
        <v>90</v>
      </c>
      <c r="F69" s="21">
        <v>3</v>
      </c>
      <c r="G69" s="20" t="s">
        <v>40</v>
      </c>
      <c r="H69" s="7">
        <v>0</v>
      </c>
      <c r="I69" s="7">
        <v>0</v>
      </c>
      <c r="J69" s="7">
        <v>1</v>
      </c>
      <c r="K69" s="7">
        <v>0</v>
      </c>
      <c r="L69" s="7">
        <v>0</v>
      </c>
      <c r="M69" s="7">
        <v>0</v>
      </c>
      <c r="N69" s="7">
        <f t="shared" si="7"/>
        <v>0</v>
      </c>
      <c r="O69" s="7">
        <f t="shared" si="8"/>
        <v>0</v>
      </c>
      <c r="P69" s="11">
        <f t="shared" si="9"/>
        <v>1</v>
      </c>
    </row>
    <row r="70" spans="1:16" ht="12.75">
      <c r="A70" s="7" t="s">
        <v>303</v>
      </c>
      <c r="B70" s="11"/>
      <c r="C70" s="19"/>
      <c r="D70" s="20"/>
      <c r="E70" s="21"/>
      <c r="F70" s="21"/>
      <c r="G70" s="20"/>
      <c r="H70" s="7"/>
      <c r="I70" s="7"/>
      <c r="J70" s="7"/>
      <c r="K70" s="7"/>
      <c r="L70" s="7"/>
      <c r="M70" s="7"/>
      <c r="N70" s="7"/>
      <c r="O70" s="7"/>
      <c r="P70" s="11"/>
    </row>
    <row r="71" spans="3:13" ht="12.75">
      <c r="C71" s="19"/>
      <c r="D71" s="20"/>
      <c r="E71" s="21"/>
      <c r="F71" s="21"/>
      <c r="G71" s="20"/>
      <c r="M71" s="7"/>
    </row>
    <row r="72" spans="2:13" ht="12.75">
      <c r="B72" s="11"/>
      <c r="C72" s="19"/>
      <c r="D72" s="20"/>
      <c r="E72" s="21"/>
      <c r="F72" s="21"/>
      <c r="G72" s="20"/>
      <c r="M72" s="7"/>
    </row>
    <row r="73" spans="3:13" ht="12.75">
      <c r="C73" s="19"/>
      <c r="D73" s="20"/>
      <c r="E73" s="21"/>
      <c r="F73" s="21"/>
      <c r="G73" s="20"/>
      <c r="M73" s="7"/>
    </row>
  </sheetData>
  <mergeCells count="3">
    <mergeCell ref="A1:D1"/>
    <mergeCell ref="H1:I1"/>
    <mergeCell ref="L1:M1"/>
  </mergeCells>
  <printOptions/>
  <pageMargins left="0.75" right="0.75" top="1" bottom="1" header="0.4921259845" footer="0.4921259845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75" zoomScaleNormal="75" workbookViewId="0" topLeftCell="A18">
      <selection activeCell="H64" sqref="H64"/>
    </sheetView>
  </sheetViews>
  <sheetFormatPr defaultColWidth="9.00390625" defaultRowHeight="12.75"/>
  <cols>
    <col min="1" max="1" width="4.125" style="0" customWidth="1"/>
    <col min="2" max="2" width="4.25390625" style="52" hidden="1" customWidth="1"/>
    <col min="3" max="3" width="8.625" style="0" customWidth="1"/>
    <col min="4" max="4" width="16.25390625" style="15" customWidth="1"/>
    <col min="5" max="6" width="3.75390625" style="13" customWidth="1"/>
    <col min="7" max="7" width="7.25390625" style="34" customWidth="1"/>
    <col min="8" max="8" width="8.625" style="0" customWidth="1"/>
    <col min="9" max="9" width="16.75390625" style="15" customWidth="1"/>
    <col min="10" max="10" width="3.75390625" style="13" customWidth="1"/>
    <col min="11" max="11" width="9.625" style="34" customWidth="1"/>
    <col min="12" max="17" width="4.25390625" style="0" customWidth="1"/>
    <col min="18" max="19" width="3.25390625" style="0" hidden="1" customWidth="1"/>
    <col min="20" max="20" width="6.25390625" style="52" customWidth="1"/>
  </cols>
  <sheetData>
    <row r="1" spans="1:17" ht="20.25">
      <c r="A1" s="62" t="s">
        <v>155</v>
      </c>
      <c r="B1" s="62"/>
      <c r="C1" s="62"/>
      <c r="D1" s="62"/>
      <c r="E1" s="62"/>
      <c r="F1" s="62"/>
      <c r="G1" s="45"/>
      <c r="H1" s="45"/>
      <c r="I1" s="45"/>
      <c r="J1" s="45"/>
      <c r="K1" s="45"/>
      <c r="L1" s="61" t="s">
        <v>187</v>
      </c>
      <c r="M1" s="61"/>
      <c r="N1" s="10" t="s">
        <v>15</v>
      </c>
      <c r="O1" s="1"/>
      <c r="P1" s="61" t="s">
        <v>242</v>
      </c>
      <c r="Q1" s="61"/>
    </row>
    <row r="2" spans="1:20" ht="50.25" customHeight="1">
      <c r="A2" s="2" t="s">
        <v>0</v>
      </c>
      <c r="B2" s="53" t="s">
        <v>225</v>
      </c>
      <c r="C2" s="2" t="s">
        <v>98</v>
      </c>
      <c r="D2" s="12" t="s">
        <v>99</v>
      </c>
      <c r="E2" s="2" t="s">
        <v>100</v>
      </c>
      <c r="F2" s="18" t="s">
        <v>4</v>
      </c>
      <c r="G2" s="32" t="s">
        <v>101</v>
      </c>
      <c r="H2" s="2" t="s">
        <v>102</v>
      </c>
      <c r="I2" s="12" t="s">
        <v>103</v>
      </c>
      <c r="J2" s="2" t="s">
        <v>104</v>
      </c>
      <c r="K2" s="32" t="s">
        <v>105</v>
      </c>
      <c r="L2" s="18" t="s">
        <v>6</v>
      </c>
      <c r="M2" s="18" t="s">
        <v>7</v>
      </c>
      <c r="N2" s="18" t="s">
        <v>8</v>
      </c>
      <c r="O2" s="18" t="s">
        <v>9</v>
      </c>
      <c r="P2" s="18" t="s">
        <v>184</v>
      </c>
      <c r="Q2" s="18" t="s">
        <v>185</v>
      </c>
      <c r="R2" s="18" t="s">
        <v>183</v>
      </c>
      <c r="S2" s="18" t="s">
        <v>153</v>
      </c>
      <c r="T2" s="51" t="s">
        <v>10</v>
      </c>
    </row>
    <row r="3" spans="1:20" ht="12.75" hidden="1">
      <c r="A3" s="46">
        <v>1</v>
      </c>
      <c r="B3" s="58">
        <v>1</v>
      </c>
      <c r="C3" s="19">
        <v>9960</v>
      </c>
      <c r="D3" s="20" t="s">
        <v>142</v>
      </c>
      <c r="E3" s="19">
        <v>86</v>
      </c>
      <c r="F3" s="21">
        <v>1</v>
      </c>
      <c r="G3" s="39" t="s">
        <v>14</v>
      </c>
      <c r="H3" s="19">
        <v>9973</v>
      </c>
      <c r="I3" s="20" t="s">
        <v>160</v>
      </c>
      <c r="J3" s="21">
        <v>87</v>
      </c>
      <c r="K3" s="39" t="s">
        <v>14</v>
      </c>
      <c r="L3" s="50">
        <v>47</v>
      </c>
      <c r="M3" s="50">
        <v>60</v>
      </c>
      <c r="N3" s="50">
        <v>60</v>
      </c>
      <c r="O3" s="50">
        <v>60</v>
      </c>
      <c r="P3" s="50">
        <v>25</v>
      </c>
      <c r="Q3" s="50">
        <v>60</v>
      </c>
      <c r="R3" s="7">
        <f aca="true" t="shared" si="0" ref="R3:R37">SMALL(L3:Q3,2)</f>
        <v>47</v>
      </c>
      <c r="S3" s="7">
        <f aca="true" t="shared" si="1" ref="S3:S37">SMALL(L3:Q3,1)</f>
        <v>25</v>
      </c>
      <c r="T3" s="11">
        <f aca="true" t="shared" si="2" ref="T3:T37">SUM(L3:Q3)-S3-R3</f>
        <v>240</v>
      </c>
    </row>
    <row r="4" spans="1:20" ht="12.75">
      <c r="A4" s="1">
        <v>1</v>
      </c>
      <c r="B4" s="10"/>
      <c r="C4" s="19">
        <v>9013</v>
      </c>
      <c r="D4" s="20" t="s">
        <v>127</v>
      </c>
      <c r="E4" s="21">
        <v>85</v>
      </c>
      <c r="F4" s="21">
        <v>1</v>
      </c>
      <c r="G4" s="33" t="s">
        <v>14</v>
      </c>
      <c r="H4" s="19">
        <v>33038</v>
      </c>
      <c r="I4" s="20" t="s">
        <v>143</v>
      </c>
      <c r="J4" s="21">
        <v>87</v>
      </c>
      <c r="K4" s="33" t="s">
        <v>57</v>
      </c>
      <c r="L4" s="50">
        <v>47</v>
      </c>
      <c r="M4" s="50">
        <v>60</v>
      </c>
      <c r="N4" s="50">
        <v>60</v>
      </c>
      <c r="O4" s="50">
        <v>60</v>
      </c>
      <c r="P4" s="50">
        <v>0</v>
      </c>
      <c r="Q4" s="50">
        <v>0</v>
      </c>
      <c r="R4" s="7">
        <f t="shared" si="0"/>
        <v>0</v>
      </c>
      <c r="S4" s="7">
        <f t="shared" si="1"/>
        <v>0</v>
      </c>
      <c r="T4" s="11">
        <f t="shared" si="2"/>
        <v>227</v>
      </c>
    </row>
    <row r="5" spans="1:20" ht="12.75">
      <c r="A5" s="1">
        <v>2</v>
      </c>
      <c r="B5" s="10"/>
      <c r="C5" s="19">
        <v>48044</v>
      </c>
      <c r="D5" s="20" t="s">
        <v>171</v>
      </c>
      <c r="E5" s="21">
        <v>87</v>
      </c>
      <c r="F5" s="21">
        <v>2</v>
      </c>
      <c r="G5" s="33" t="s">
        <v>38</v>
      </c>
      <c r="H5" s="19">
        <v>9001</v>
      </c>
      <c r="I5" s="20" t="s">
        <v>209</v>
      </c>
      <c r="J5" s="21">
        <v>89</v>
      </c>
      <c r="K5" s="33" t="s">
        <v>14</v>
      </c>
      <c r="L5" s="50">
        <v>47</v>
      </c>
      <c r="M5" s="50">
        <v>53</v>
      </c>
      <c r="N5" s="50">
        <v>60</v>
      </c>
      <c r="O5" s="50">
        <v>60</v>
      </c>
      <c r="P5" s="50">
        <v>0</v>
      </c>
      <c r="Q5" s="50">
        <v>0</v>
      </c>
      <c r="R5" s="7">
        <f t="shared" si="0"/>
        <v>0</v>
      </c>
      <c r="S5" s="7">
        <f t="shared" si="1"/>
        <v>0</v>
      </c>
      <c r="T5" s="11">
        <f t="shared" si="2"/>
        <v>220</v>
      </c>
    </row>
    <row r="6" spans="1:20" ht="12.75" hidden="1">
      <c r="A6" s="1">
        <f>1+A5</f>
        <v>3</v>
      </c>
      <c r="B6" s="10"/>
      <c r="C6" s="25">
        <v>11965</v>
      </c>
      <c r="D6" s="26" t="s">
        <v>128</v>
      </c>
      <c r="E6" s="27">
        <v>86</v>
      </c>
      <c r="F6" s="27">
        <v>1</v>
      </c>
      <c r="G6" s="35" t="s">
        <v>13</v>
      </c>
      <c r="H6" s="25">
        <v>11927</v>
      </c>
      <c r="I6" s="26" t="s">
        <v>129</v>
      </c>
      <c r="J6" s="27">
        <v>86</v>
      </c>
      <c r="K6" s="35" t="s">
        <v>13</v>
      </c>
      <c r="L6" s="50">
        <v>0</v>
      </c>
      <c r="M6" s="50">
        <v>0</v>
      </c>
      <c r="N6" s="50">
        <v>0</v>
      </c>
      <c r="O6" s="50">
        <v>0</v>
      </c>
      <c r="P6" s="50">
        <v>0</v>
      </c>
      <c r="Q6" s="50">
        <v>0</v>
      </c>
      <c r="R6" s="7">
        <f t="shared" si="0"/>
        <v>0</v>
      </c>
      <c r="S6" s="7">
        <f t="shared" si="1"/>
        <v>0</v>
      </c>
      <c r="T6" s="11">
        <f t="shared" si="2"/>
        <v>0</v>
      </c>
    </row>
    <row r="7" spans="1:20" ht="12.75" hidden="1">
      <c r="A7" s="1">
        <f>1+A6</f>
        <v>4</v>
      </c>
      <c r="B7" s="10">
        <v>4</v>
      </c>
      <c r="C7" s="19">
        <v>7703</v>
      </c>
      <c r="D7" s="20" t="s">
        <v>95</v>
      </c>
      <c r="E7" s="21">
        <v>64</v>
      </c>
      <c r="F7" s="21">
        <v>2</v>
      </c>
      <c r="G7" s="33" t="s">
        <v>51</v>
      </c>
      <c r="H7" s="19">
        <v>810</v>
      </c>
      <c r="I7" s="20" t="s">
        <v>74</v>
      </c>
      <c r="J7" s="21">
        <v>67</v>
      </c>
      <c r="K7" s="33" t="s">
        <v>182</v>
      </c>
      <c r="L7" s="50">
        <v>0</v>
      </c>
      <c r="M7" s="50">
        <v>0</v>
      </c>
      <c r="N7" s="50">
        <v>0</v>
      </c>
      <c r="O7" s="50">
        <v>0</v>
      </c>
      <c r="P7" s="50">
        <v>0</v>
      </c>
      <c r="Q7" s="50">
        <v>0</v>
      </c>
      <c r="R7" s="7">
        <f t="shared" si="0"/>
        <v>0</v>
      </c>
      <c r="S7" s="7">
        <f t="shared" si="1"/>
        <v>0</v>
      </c>
      <c r="T7" s="11">
        <f t="shared" si="2"/>
        <v>0</v>
      </c>
    </row>
    <row r="8" spans="1:20" ht="12.75" hidden="1">
      <c r="A8" s="1">
        <f>1+A7</f>
        <v>5</v>
      </c>
      <c r="B8" s="58">
        <f>B7+1</f>
        <v>5</v>
      </c>
      <c r="C8" s="19">
        <v>1120</v>
      </c>
      <c r="D8" s="20" t="s">
        <v>106</v>
      </c>
      <c r="E8" s="21">
        <v>74</v>
      </c>
      <c r="F8" s="21">
        <v>2</v>
      </c>
      <c r="G8" s="33" t="s">
        <v>62</v>
      </c>
      <c r="H8" s="19">
        <v>1109</v>
      </c>
      <c r="I8" s="20" t="s">
        <v>107</v>
      </c>
      <c r="J8" s="21">
        <v>73</v>
      </c>
      <c r="K8" s="33" t="s">
        <v>62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50">
        <v>0</v>
      </c>
      <c r="R8" s="50">
        <f t="shared" si="0"/>
        <v>0</v>
      </c>
      <c r="S8" s="50">
        <f t="shared" si="1"/>
        <v>0</v>
      </c>
      <c r="T8" s="11">
        <f t="shared" si="2"/>
        <v>0</v>
      </c>
    </row>
    <row r="9" spans="1:20" ht="12.75">
      <c r="A9" s="1">
        <v>3</v>
      </c>
      <c r="B9" s="10"/>
      <c r="C9" s="19">
        <v>12038</v>
      </c>
      <c r="D9" s="20" t="s">
        <v>130</v>
      </c>
      <c r="E9" s="21">
        <v>85</v>
      </c>
      <c r="F9" s="21">
        <v>1</v>
      </c>
      <c r="G9" s="33" t="s">
        <v>213</v>
      </c>
      <c r="H9" s="19">
        <v>23044</v>
      </c>
      <c r="I9" s="20" t="s">
        <v>273</v>
      </c>
      <c r="J9" s="21">
        <v>87</v>
      </c>
      <c r="K9" s="33" t="s">
        <v>31</v>
      </c>
      <c r="L9" s="7">
        <v>47</v>
      </c>
      <c r="M9" s="7">
        <v>42</v>
      </c>
      <c r="N9" s="7">
        <v>60</v>
      </c>
      <c r="O9" s="7">
        <v>53</v>
      </c>
      <c r="P9" s="7">
        <v>0</v>
      </c>
      <c r="Q9" s="7">
        <v>0</v>
      </c>
      <c r="R9" s="7">
        <f t="shared" si="0"/>
        <v>0</v>
      </c>
      <c r="S9" s="7">
        <f t="shared" si="1"/>
        <v>0</v>
      </c>
      <c r="T9" s="11">
        <f t="shared" si="2"/>
        <v>202</v>
      </c>
    </row>
    <row r="10" spans="1:20" ht="12.75" hidden="1">
      <c r="A10" s="1">
        <v>3</v>
      </c>
      <c r="B10" s="10">
        <f>B9+1</f>
        <v>1</v>
      </c>
      <c r="C10" s="22">
        <v>5524</v>
      </c>
      <c r="D10" s="20" t="s">
        <v>110</v>
      </c>
      <c r="E10" s="21">
        <v>57</v>
      </c>
      <c r="F10" s="21">
        <v>2</v>
      </c>
      <c r="G10" s="33" t="s">
        <v>73</v>
      </c>
      <c r="H10" s="19">
        <v>5522</v>
      </c>
      <c r="I10" s="20" t="s">
        <v>96</v>
      </c>
      <c r="J10" s="21">
        <v>61</v>
      </c>
      <c r="K10" s="33" t="s">
        <v>97</v>
      </c>
      <c r="L10" s="50">
        <v>0</v>
      </c>
      <c r="M10" s="50">
        <v>0</v>
      </c>
      <c r="N10" s="50">
        <v>0</v>
      </c>
      <c r="O10" s="50">
        <v>0</v>
      </c>
      <c r="P10" s="50">
        <v>0</v>
      </c>
      <c r="Q10" s="50">
        <v>0</v>
      </c>
      <c r="R10" s="7">
        <f t="shared" si="0"/>
        <v>0</v>
      </c>
      <c r="S10" s="7">
        <f t="shared" si="1"/>
        <v>0</v>
      </c>
      <c r="T10" s="11">
        <f t="shared" si="2"/>
        <v>0</v>
      </c>
    </row>
    <row r="11" spans="1:20" ht="12.75" hidden="1">
      <c r="A11" s="1">
        <v>4</v>
      </c>
      <c r="B11" s="10">
        <f>B10+1</f>
        <v>2</v>
      </c>
      <c r="C11" s="19">
        <v>4308</v>
      </c>
      <c r="D11" s="20" t="s">
        <v>80</v>
      </c>
      <c r="E11" s="21">
        <v>82</v>
      </c>
      <c r="F11" s="21">
        <v>2</v>
      </c>
      <c r="G11" s="33" t="s">
        <v>40</v>
      </c>
      <c r="H11" s="19">
        <v>7706</v>
      </c>
      <c r="I11" s="20" t="s">
        <v>72</v>
      </c>
      <c r="J11" s="21">
        <v>82</v>
      </c>
      <c r="K11" s="33" t="s">
        <v>152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  <c r="Q11" s="50">
        <v>0</v>
      </c>
      <c r="R11" s="7">
        <f t="shared" si="0"/>
        <v>0</v>
      </c>
      <c r="S11" s="7">
        <f t="shared" si="1"/>
        <v>0</v>
      </c>
      <c r="T11" s="11">
        <f t="shared" si="2"/>
        <v>0</v>
      </c>
    </row>
    <row r="12" spans="1:20" ht="12.75">
      <c r="A12" s="1">
        <v>4</v>
      </c>
      <c r="B12" s="10">
        <f>B11+1</f>
        <v>3</v>
      </c>
      <c r="C12" s="19">
        <v>43018</v>
      </c>
      <c r="D12" s="20" t="s">
        <v>166</v>
      </c>
      <c r="E12" s="21">
        <v>90</v>
      </c>
      <c r="F12" s="21">
        <v>2</v>
      </c>
      <c r="G12" s="33" t="s">
        <v>40</v>
      </c>
      <c r="H12" s="19">
        <v>43031</v>
      </c>
      <c r="I12" s="20" t="s">
        <v>167</v>
      </c>
      <c r="J12" s="21">
        <v>90</v>
      </c>
      <c r="K12" s="33" t="s">
        <v>40</v>
      </c>
      <c r="L12" s="50">
        <v>60</v>
      </c>
      <c r="M12" s="50">
        <v>60</v>
      </c>
      <c r="N12" s="50">
        <v>53</v>
      </c>
      <c r="O12" s="50">
        <v>0</v>
      </c>
      <c r="P12" s="50">
        <v>0</v>
      </c>
      <c r="Q12" s="50">
        <v>0</v>
      </c>
      <c r="R12" s="7">
        <f t="shared" si="0"/>
        <v>0</v>
      </c>
      <c r="S12" s="7">
        <f t="shared" si="1"/>
        <v>0</v>
      </c>
      <c r="T12" s="11">
        <f t="shared" si="2"/>
        <v>173</v>
      </c>
    </row>
    <row r="13" spans="1:20" ht="12.75">
      <c r="A13" s="1">
        <f>1+A12</f>
        <v>5</v>
      </c>
      <c r="B13" s="10">
        <v>3</v>
      </c>
      <c r="C13" s="19">
        <v>23127</v>
      </c>
      <c r="D13" s="15" t="s">
        <v>205</v>
      </c>
      <c r="E13" s="13">
        <v>86</v>
      </c>
      <c r="F13" s="13">
        <v>2</v>
      </c>
      <c r="G13" s="33" t="s">
        <v>31</v>
      </c>
      <c r="H13" s="19">
        <v>23108</v>
      </c>
      <c r="I13" s="15" t="s">
        <v>188</v>
      </c>
      <c r="J13" s="13">
        <v>87</v>
      </c>
      <c r="K13" s="33" t="s">
        <v>31</v>
      </c>
      <c r="L13" s="50">
        <v>53</v>
      </c>
      <c r="M13" s="50">
        <v>28</v>
      </c>
      <c r="N13" s="50">
        <v>42</v>
      </c>
      <c r="O13" s="50">
        <v>31</v>
      </c>
      <c r="P13" s="50">
        <v>0</v>
      </c>
      <c r="Q13" s="50">
        <v>0</v>
      </c>
      <c r="R13" s="7">
        <f t="shared" si="0"/>
        <v>0</v>
      </c>
      <c r="S13" s="7">
        <f t="shared" si="1"/>
        <v>0</v>
      </c>
      <c r="T13" s="11">
        <f t="shared" si="2"/>
        <v>154</v>
      </c>
    </row>
    <row r="14" spans="1:20" ht="12.75">
      <c r="A14" s="1">
        <f>1+A13</f>
        <v>6</v>
      </c>
      <c r="B14" s="10">
        <f>B13+1</f>
        <v>4</v>
      </c>
      <c r="C14" s="19">
        <v>124001</v>
      </c>
      <c r="D14" s="20" t="s">
        <v>168</v>
      </c>
      <c r="E14" s="21">
        <v>88</v>
      </c>
      <c r="F14" s="21">
        <v>2</v>
      </c>
      <c r="G14" s="33" t="s">
        <v>111</v>
      </c>
      <c r="H14" s="19">
        <v>124009</v>
      </c>
      <c r="I14" s="20" t="s">
        <v>169</v>
      </c>
      <c r="J14" s="21">
        <v>88</v>
      </c>
      <c r="K14" s="33" t="s">
        <v>111</v>
      </c>
      <c r="L14" s="50">
        <v>38</v>
      </c>
      <c r="M14" s="50">
        <v>38</v>
      </c>
      <c r="N14" s="50">
        <v>20</v>
      </c>
      <c r="O14" s="50">
        <v>53</v>
      </c>
      <c r="P14" s="50">
        <v>0</v>
      </c>
      <c r="Q14" s="50">
        <v>0</v>
      </c>
      <c r="R14" s="7">
        <f t="shared" si="0"/>
        <v>0</v>
      </c>
      <c r="S14" s="7">
        <f t="shared" si="1"/>
        <v>0</v>
      </c>
      <c r="T14" s="11">
        <f t="shared" si="2"/>
        <v>149</v>
      </c>
    </row>
    <row r="15" spans="1:20" ht="12.75">
      <c r="A15" s="1">
        <v>7</v>
      </c>
      <c r="B15" s="10">
        <f>B14+1</f>
        <v>5</v>
      </c>
      <c r="C15" s="19">
        <v>48068</v>
      </c>
      <c r="D15" s="20" t="s">
        <v>201</v>
      </c>
      <c r="E15" s="21">
        <v>90</v>
      </c>
      <c r="F15" s="21">
        <v>2</v>
      </c>
      <c r="G15" s="33" t="s">
        <v>38</v>
      </c>
      <c r="H15" s="19">
        <v>48069</v>
      </c>
      <c r="I15" s="20" t="s">
        <v>202</v>
      </c>
      <c r="J15" s="21">
        <v>90</v>
      </c>
      <c r="K15" s="33" t="s">
        <v>38</v>
      </c>
      <c r="L15" s="50">
        <v>20</v>
      </c>
      <c r="M15" s="50">
        <v>34</v>
      </c>
      <c r="N15" s="50">
        <v>28</v>
      </c>
      <c r="O15" s="50">
        <v>47</v>
      </c>
      <c r="P15" s="50">
        <v>0</v>
      </c>
      <c r="Q15" s="50">
        <v>0</v>
      </c>
      <c r="R15" s="7">
        <f t="shared" si="0"/>
        <v>0</v>
      </c>
      <c r="S15" s="7">
        <f t="shared" si="1"/>
        <v>0</v>
      </c>
      <c r="T15" s="11">
        <f t="shared" si="2"/>
        <v>129</v>
      </c>
    </row>
    <row r="16" spans="1:20" ht="12.75">
      <c r="A16" s="1">
        <v>8</v>
      </c>
      <c r="B16" s="10">
        <v>16</v>
      </c>
      <c r="C16" s="19">
        <v>119128</v>
      </c>
      <c r="D16" s="20" t="s">
        <v>180</v>
      </c>
      <c r="E16" s="21">
        <v>90</v>
      </c>
      <c r="F16" s="21">
        <v>2</v>
      </c>
      <c r="G16" s="33" t="s">
        <v>13</v>
      </c>
      <c r="H16" s="19">
        <v>119127</v>
      </c>
      <c r="I16" s="20" t="s">
        <v>181</v>
      </c>
      <c r="J16" s="21">
        <v>91</v>
      </c>
      <c r="K16" s="33" t="s">
        <v>13</v>
      </c>
      <c r="L16" s="50">
        <v>31</v>
      </c>
      <c r="M16" s="50">
        <v>47</v>
      </c>
      <c r="N16" s="50">
        <v>47</v>
      </c>
      <c r="O16" s="50">
        <v>0</v>
      </c>
      <c r="P16" s="50">
        <v>0</v>
      </c>
      <c r="Q16" s="50">
        <v>0</v>
      </c>
      <c r="R16" s="7">
        <f t="shared" si="0"/>
        <v>0</v>
      </c>
      <c r="S16" s="7">
        <f t="shared" si="1"/>
        <v>0</v>
      </c>
      <c r="T16" s="11">
        <f t="shared" si="2"/>
        <v>125</v>
      </c>
    </row>
    <row r="17" spans="1:20" ht="12.75" hidden="1">
      <c r="A17" s="1">
        <v>6</v>
      </c>
      <c r="B17" s="10">
        <f>B16+1</f>
        <v>17</v>
      </c>
      <c r="C17" s="19">
        <v>3425</v>
      </c>
      <c r="D17" s="20" t="s">
        <v>88</v>
      </c>
      <c r="E17" s="21">
        <v>77</v>
      </c>
      <c r="F17" s="21">
        <v>2</v>
      </c>
      <c r="G17" s="33" t="s">
        <v>32</v>
      </c>
      <c r="H17" s="19">
        <v>4810</v>
      </c>
      <c r="I17" s="20" t="s">
        <v>77</v>
      </c>
      <c r="J17" s="21">
        <v>73</v>
      </c>
      <c r="K17" s="33" t="s">
        <v>204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7">
        <f t="shared" si="0"/>
        <v>0</v>
      </c>
      <c r="S17" s="7">
        <f t="shared" si="1"/>
        <v>0</v>
      </c>
      <c r="T17" s="11">
        <f t="shared" si="2"/>
        <v>0</v>
      </c>
    </row>
    <row r="18" spans="1:20" ht="12.75">
      <c r="A18" s="1">
        <v>9</v>
      </c>
      <c r="B18" s="58">
        <v>2</v>
      </c>
      <c r="C18" s="19">
        <v>9045</v>
      </c>
      <c r="D18" s="20" t="s">
        <v>83</v>
      </c>
      <c r="E18" s="21">
        <v>80</v>
      </c>
      <c r="F18" s="21">
        <v>1</v>
      </c>
      <c r="G18" s="33" t="s">
        <v>14</v>
      </c>
      <c r="H18" s="19">
        <v>9084</v>
      </c>
      <c r="I18" s="20" t="s">
        <v>94</v>
      </c>
      <c r="J18" s="21">
        <v>81</v>
      </c>
      <c r="K18" s="33" t="s">
        <v>14</v>
      </c>
      <c r="L18" s="50">
        <v>60</v>
      </c>
      <c r="M18" s="50">
        <v>60</v>
      </c>
      <c r="N18" s="50">
        <v>0</v>
      </c>
      <c r="O18" s="50">
        <v>0</v>
      </c>
      <c r="P18" s="50">
        <v>0</v>
      </c>
      <c r="Q18" s="50">
        <v>0</v>
      </c>
      <c r="R18" s="7">
        <f t="shared" si="0"/>
        <v>0</v>
      </c>
      <c r="S18" s="7">
        <f t="shared" si="1"/>
        <v>0</v>
      </c>
      <c r="T18" s="11">
        <f t="shared" si="2"/>
        <v>120</v>
      </c>
    </row>
    <row r="19" spans="1:20" ht="12.75" hidden="1">
      <c r="A19" s="1">
        <f>1+A18</f>
        <v>10</v>
      </c>
      <c r="B19" s="10"/>
      <c r="C19" s="29" t="s">
        <v>186</v>
      </c>
      <c r="D19" s="30" t="s">
        <v>130</v>
      </c>
      <c r="E19" s="31">
        <v>85</v>
      </c>
      <c r="F19" s="27">
        <v>1</v>
      </c>
      <c r="G19" s="33" t="s">
        <v>213</v>
      </c>
      <c r="H19" s="29" t="s">
        <v>199</v>
      </c>
      <c r="I19" s="30" t="s">
        <v>131</v>
      </c>
      <c r="J19" s="31">
        <v>85</v>
      </c>
      <c r="K19" s="35" t="s">
        <v>203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7">
        <f t="shared" si="0"/>
        <v>0</v>
      </c>
      <c r="S19" s="7">
        <f t="shared" si="1"/>
        <v>0</v>
      </c>
      <c r="T19" s="11">
        <f t="shared" si="2"/>
        <v>0</v>
      </c>
    </row>
    <row r="20" spans="1:20" ht="12.75">
      <c r="A20" s="1">
        <v>10</v>
      </c>
      <c r="B20" s="10"/>
      <c r="C20" s="19">
        <v>9160</v>
      </c>
      <c r="D20" s="20" t="s">
        <v>142</v>
      </c>
      <c r="E20" s="21">
        <v>86</v>
      </c>
      <c r="F20" s="21">
        <v>1</v>
      </c>
      <c r="G20" s="33" t="s">
        <v>14</v>
      </c>
      <c r="H20" s="19">
        <v>9173</v>
      </c>
      <c r="I20" s="20" t="s">
        <v>160</v>
      </c>
      <c r="J20" s="21">
        <v>87</v>
      </c>
      <c r="K20" s="33" t="s">
        <v>14</v>
      </c>
      <c r="L20" s="7">
        <v>60</v>
      </c>
      <c r="M20" s="7">
        <v>60</v>
      </c>
      <c r="N20" s="7">
        <v>0</v>
      </c>
      <c r="O20" s="7">
        <v>0</v>
      </c>
      <c r="P20" s="7">
        <v>0</v>
      </c>
      <c r="Q20" s="7">
        <v>0</v>
      </c>
      <c r="R20" s="7">
        <f t="shared" si="0"/>
        <v>0</v>
      </c>
      <c r="S20" s="7">
        <f t="shared" si="1"/>
        <v>0</v>
      </c>
      <c r="T20" s="11">
        <f t="shared" si="2"/>
        <v>120</v>
      </c>
    </row>
    <row r="21" spans="1:20" ht="12.75">
      <c r="A21" s="1">
        <v>11</v>
      </c>
      <c r="B21" s="10"/>
      <c r="C21" s="19">
        <v>12009</v>
      </c>
      <c r="D21" s="20" t="s">
        <v>272</v>
      </c>
      <c r="E21" s="21">
        <v>83</v>
      </c>
      <c r="F21" s="21">
        <v>1</v>
      </c>
      <c r="G21" s="33" t="s">
        <v>213</v>
      </c>
      <c r="H21" s="19">
        <v>12035</v>
      </c>
      <c r="I21" s="20" t="s">
        <v>76</v>
      </c>
      <c r="J21" s="21">
        <v>83</v>
      </c>
      <c r="K21" s="33" t="s">
        <v>213</v>
      </c>
      <c r="L21" s="7">
        <v>60</v>
      </c>
      <c r="M21" s="7">
        <v>60</v>
      </c>
      <c r="N21" s="7">
        <v>0</v>
      </c>
      <c r="O21" s="7">
        <v>0</v>
      </c>
      <c r="P21" s="7">
        <v>0</v>
      </c>
      <c r="Q21" s="7">
        <v>0</v>
      </c>
      <c r="R21" s="7">
        <f t="shared" si="0"/>
        <v>0</v>
      </c>
      <c r="S21" s="7">
        <f t="shared" si="1"/>
        <v>0</v>
      </c>
      <c r="T21" s="11">
        <f t="shared" si="2"/>
        <v>120</v>
      </c>
    </row>
    <row r="22" spans="1:20" ht="12.75">
      <c r="A22" s="1">
        <v>12</v>
      </c>
      <c r="B22" s="10">
        <v>18</v>
      </c>
      <c r="C22" s="22">
        <v>121052</v>
      </c>
      <c r="D22" s="20" t="s">
        <v>200</v>
      </c>
      <c r="E22" s="21">
        <v>89</v>
      </c>
      <c r="F22" s="21">
        <v>2</v>
      </c>
      <c r="G22" s="33" t="s">
        <v>23</v>
      </c>
      <c r="H22" s="19">
        <v>121012</v>
      </c>
      <c r="I22" s="15" t="s">
        <v>190</v>
      </c>
      <c r="J22" s="13">
        <v>89</v>
      </c>
      <c r="K22" s="33" t="s">
        <v>23</v>
      </c>
      <c r="L22" s="50">
        <v>34</v>
      </c>
      <c r="M22" s="50">
        <v>22</v>
      </c>
      <c r="N22" s="50">
        <v>25</v>
      </c>
      <c r="O22" s="50">
        <v>38</v>
      </c>
      <c r="P22" s="50">
        <v>0</v>
      </c>
      <c r="Q22" s="50">
        <v>0</v>
      </c>
      <c r="R22" s="7">
        <f t="shared" si="0"/>
        <v>0</v>
      </c>
      <c r="S22" s="7">
        <f t="shared" si="1"/>
        <v>0</v>
      </c>
      <c r="T22" s="11">
        <f t="shared" si="2"/>
        <v>119</v>
      </c>
    </row>
    <row r="23" spans="1:20" ht="12.75">
      <c r="A23" s="1">
        <v>13</v>
      </c>
      <c r="B23" s="10">
        <f>B22+1</f>
        <v>19</v>
      </c>
      <c r="C23" s="19">
        <v>97010</v>
      </c>
      <c r="D23" s="20" t="s">
        <v>108</v>
      </c>
      <c r="E23" s="21">
        <v>81</v>
      </c>
      <c r="F23" s="21">
        <v>2</v>
      </c>
      <c r="G23" s="33" t="s">
        <v>89</v>
      </c>
      <c r="H23" s="22">
        <v>97013</v>
      </c>
      <c r="I23" s="23" t="s">
        <v>113</v>
      </c>
      <c r="J23" s="24">
        <v>71</v>
      </c>
      <c r="K23" s="33" t="s">
        <v>89</v>
      </c>
      <c r="L23" s="50">
        <v>42</v>
      </c>
      <c r="M23" s="50">
        <v>42</v>
      </c>
      <c r="N23" s="50">
        <v>31</v>
      </c>
      <c r="O23" s="50">
        <v>0</v>
      </c>
      <c r="P23" s="50">
        <v>0</v>
      </c>
      <c r="Q23" s="50">
        <v>0</v>
      </c>
      <c r="R23" s="7">
        <f t="shared" si="0"/>
        <v>0</v>
      </c>
      <c r="S23" s="7">
        <f t="shared" si="1"/>
        <v>0</v>
      </c>
      <c r="T23" s="11">
        <f t="shared" si="2"/>
        <v>115</v>
      </c>
    </row>
    <row r="24" spans="1:20" ht="12.75">
      <c r="A24" s="1">
        <v>14</v>
      </c>
      <c r="B24" s="10"/>
      <c r="C24" s="19">
        <v>77006</v>
      </c>
      <c r="D24" s="20" t="s">
        <v>72</v>
      </c>
      <c r="E24" s="21">
        <v>82</v>
      </c>
      <c r="F24" s="21">
        <v>1</v>
      </c>
      <c r="G24" s="33" t="s">
        <v>51</v>
      </c>
      <c r="H24" s="19">
        <v>43008</v>
      </c>
      <c r="I24" s="20" t="s">
        <v>80</v>
      </c>
      <c r="J24" s="21">
        <v>82</v>
      </c>
      <c r="K24" s="33" t="s">
        <v>40</v>
      </c>
      <c r="L24" s="7">
        <v>60</v>
      </c>
      <c r="M24" s="7">
        <v>53</v>
      </c>
      <c r="N24" s="7">
        <v>0</v>
      </c>
      <c r="O24" s="7">
        <v>0</v>
      </c>
      <c r="P24" s="7">
        <v>0</v>
      </c>
      <c r="Q24" s="7">
        <v>0</v>
      </c>
      <c r="R24" s="7">
        <f t="shared" si="0"/>
        <v>0</v>
      </c>
      <c r="S24" s="7">
        <f t="shared" si="1"/>
        <v>0</v>
      </c>
      <c r="T24" s="11">
        <f t="shared" si="2"/>
        <v>113</v>
      </c>
    </row>
    <row r="25" spans="1:20" ht="12.75">
      <c r="A25" s="1">
        <v>15</v>
      </c>
      <c r="B25" s="10"/>
      <c r="C25" s="19">
        <v>43030</v>
      </c>
      <c r="D25" s="20" t="s">
        <v>275</v>
      </c>
      <c r="E25" s="21">
        <v>90</v>
      </c>
      <c r="F25" s="21">
        <v>2</v>
      </c>
      <c r="G25" s="33" t="s">
        <v>40</v>
      </c>
      <c r="H25" s="19">
        <v>43043</v>
      </c>
      <c r="I25" s="20" t="s">
        <v>192</v>
      </c>
      <c r="J25" s="21">
        <v>88</v>
      </c>
      <c r="K25" s="33" t="s">
        <v>40</v>
      </c>
      <c r="L25" s="7">
        <v>28</v>
      </c>
      <c r="M25" s="7">
        <v>25</v>
      </c>
      <c r="N25" s="7">
        <v>18</v>
      </c>
      <c r="O25" s="7">
        <v>25</v>
      </c>
      <c r="P25" s="7">
        <v>0</v>
      </c>
      <c r="Q25" s="7">
        <v>0</v>
      </c>
      <c r="R25" s="7">
        <f t="shared" si="0"/>
        <v>0</v>
      </c>
      <c r="S25" s="7">
        <f t="shared" si="1"/>
        <v>0</v>
      </c>
      <c r="T25" s="11">
        <f t="shared" si="2"/>
        <v>96</v>
      </c>
    </row>
    <row r="26" spans="1:20" ht="12.75">
      <c r="A26" s="1">
        <v>16</v>
      </c>
      <c r="B26" s="10"/>
      <c r="C26" s="22">
        <v>12026</v>
      </c>
      <c r="D26" s="20" t="s">
        <v>92</v>
      </c>
      <c r="E26" s="21">
        <v>85</v>
      </c>
      <c r="F26" s="21">
        <v>1</v>
      </c>
      <c r="G26" s="33" t="s">
        <v>213</v>
      </c>
      <c r="H26" s="19">
        <v>12027</v>
      </c>
      <c r="I26" s="20" t="s">
        <v>79</v>
      </c>
      <c r="J26" s="21">
        <v>85</v>
      </c>
      <c r="K26" s="33" t="s">
        <v>271</v>
      </c>
      <c r="L26" s="7">
        <v>60</v>
      </c>
      <c r="M26" s="7">
        <v>34</v>
      </c>
      <c r="N26" s="7">
        <v>0</v>
      </c>
      <c r="O26" s="7">
        <v>0</v>
      </c>
      <c r="P26" s="7">
        <v>0</v>
      </c>
      <c r="Q26" s="7">
        <v>0</v>
      </c>
      <c r="R26" s="7">
        <f t="shared" si="0"/>
        <v>0</v>
      </c>
      <c r="S26" s="7">
        <f t="shared" si="1"/>
        <v>0</v>
      </c>
      <c r="T26" s="11">
        <f t="shared" si="2"/>
        <v>94</v>
      </c>
    </row>
    <row r="27" spans="1:20" ht="12.75">
      <c r="A27" s="1">
        <v>17</v>
      </c>
      <c r="B27" s="10">
        <f>B26+1</f>
        <v>1</v>
      </c>
      <c r="C27" s="19">
        <v>45016</v>
      </c>
      <c r="D27" s="20" t="s">
        <v>235</v>
      </c>
      <c r="E27" s="21">
        <v>91</v>
      </c>
      <c r="F27" s="21">
        <v>2</v>
      </c>
      <c r="G27" s="33" t="s">
        <v>14</v>
      </c>
      <c r="H27" s="19">
        <v>45027</v>
      </c>
      <c r="I27" s="20" t="s">
        <v>234</v>
      </c>
      <c r="J27" s="21">
        <v>90</v>
      </c>
      <c r="K27" s="33" t="s">
        <v>86</v>
      </c>
      <c r="L27" s="50">
        <v>18</v>
      </c>
      <c r="M27" s="50">
        <v>0</v>
      </c>
      <c r="N27" s="50">
        <v>34</v>
      </c>
      <c r="O27" s="50">
        <v>42</v>
      </c>
      <c r="P27" s="50">
        <v>0</v>
      </c>
      <c r="Q27" s="50">
        <v>0</v>
      </c>
      <c r="R27" s="7">
        <f t="shared" si="0"/>
        <v>0</v>
      </c>
      <c r="S27" s="7">
        <f t="shared" si="1"/>
        <v>0</v>
      </c>
      <c r="T27" s="11">
        <f t="shared" si="2"/>
        <v>94</v>
      </c>
    </row>
    <row r="28" spans="1:20" ht="12.75">
      <c r="A28" s="1">
        <v>18</v>
      </c>
      <c r="B28" s="10"/>
      <c r="C28" s="19">
        <v>77003</v>
      </c>
      <c r="D28" s="20" t="s">
        <v>95</v>
      </c>
      <c r="E28" s="21">
        <v>64</v>
      </c>
      <c r="F28" s="21">
        <v>1</v>
      </c>
      <c r="G28" s="33" t="s">
        <v>51</v>
      </c>
      <c r="H28" s="19">
        <v>8010</v>
      </c>
      <c r="I28" s="20" t="s">
        <v>74</v>
      </c>
      <c r="J28" s="21">
        <v>67</v>
      </c>
      <c r="K28" s="33" t="s">
        <v>25</v>
      </c>
      <c r="L28" s="7">
        <v>47</v>
      </c>
      <c r="M28" s="7">
        <v>42</v>
      </c>
      <c r="N28" s="7">
        <v>0</v>
      </c>
      <c r="O28" s="7">
        <v>0</v>
      </c>
      <c r="P28" s="7">
        <v>0</v>
      </c>
      <c r="Q28" s="7">
        <v>0</v>
      </c>
      <c r="R28" s="7">
        <f t="shared" si="0"/>
        <v>0</v>
      </c>
      <c r="S28" s="7">
        <f t="shared" si="1"/>
        <v>0</v>
      </c>
      <c r="T28" s="11">
        <f t="shared" si="2"/>
        <v>89</v>
      </c>
    </row>
    <row r="29" spans="1:20" ht="12.75">
      <c r="A29" s="1">
        <v>19</v>
      </c>
      <c r="B29" s="10">
        <v>17</v>
      </c>
      <c r="C29" s="19">
        <v>119013</v>
      </c>
      <c r="D29" s="20" t="s">
        <v>90</v>
      </c>
      <c r="E29" s="21">
        <v>79</v>
      </c>
      <c r="F29" s="21">
        <v>1</v>
      </c>
      <c r="G29" s="33" t="s">
        <v>13</v>
      </c>
      <c r="H29" s="19">
        <v>119060</v>
      </c>
      <c r="I29" s="20" t="s">
        <v>71</v>
      </c>
      <c r="J29" s="21">
        <v>83</v>
      </c>
      <c r="K29" s="33" t="s">
        <v>13</v>
      </c>
      <c r="L29" s="50">
        <v>22</v>
      </c>
      <c r="M29" s="50">
        <v>0</v>
      </c>
      <c r="N29" s="50">
        <v>60</v>
      </c>
      <c r="O29" s="50">
        <v>0</v>
      </c>
      <c r="P29" s="50">
        <v>0</v>
      </c>
      <c r="Q29" s="50">
        <v>0</v>
      </c>
      <c r="R29" s="7">
        <f t="shared" si="0"/>
        <v>0</v>
      </c>
      <c r="S29" s="7">
        <f t="shared" si="1"/>
        <v>0</v>
      </c>
      <c r="T29" s="11">
        <f t="shared" si="2"/>
        <v>82</v>
      </c>
    </row>
    <row r="30" spans="1:20" ht="12.75">
      <c r="A30" s="1">
        <v>20</v>
      </c>
      <c r="B30" s="10">
        <f>B29+1</f>
        <v>18</v>
      </c>
      <c r="C30" s="19">
        <v>121018</v>
      </c>
      <c r="D30" s="20" t="s">
        <v>218</v>
      </c>
      <c r="E30" s="21">
        <v>91</v>
      </c>
      <c r="F30" s="21">
        <v>2</v>
      </c>
      <c r="G30" s="33" t="s">
        <v>23</v>
      </c>
      <c r="H30" s="19">
        <v>121008</v>
      </c>
      <c r="I30" s="20" t="s">
        <v>219</v>
      </c>
      <c r="J30" s="21">
        <v>92</v>
      </c>
      <c r="K30" s="33" t="s">
        <v>23</v>
      </c>
      <c r="L30" s="50">
        <v>22</v>
      </c>
      <c r="M30" s="50">
        <v>16</v>
      </c>
      <c r="N30" s="50">
        <v>0</v>
      </c>
      <c r="O30" s="50">
        <v>34</v>
      </c>
      <c r="P30" s="50">
        <v>0</v>
      </c>
      <c r="Q30" s="50">
        <v>0</v>
      </c>
      <c r="R30" s="7">
        <f t="shared" si="0"/>
        <v>0</v>
      </c>
      <c r="S30" s="7">
        <f t="shared" si="1"/>
        <v>0</v>
      </c>
      <c r="T30" s="11">
        <f t="shared" si="2"/>
        <v>72</v>
      </c>
    </row>
    <row r="31" spans="1:20" ht="12.75">
      <c r="A31" s="1">
        <f>1+A30</f>
        <v>21</v>
      </c>
      <c r="B31" s="10"/>
      <c r="C31" s="19">
        <v>55024</v>
      </c>
      <c r="D31" s="20" t="s">
        <v>274</v>
      </c>
      <c r="E31" s="21">
        <v>62</v>
      </c>
      <c r="F31" s="21">
        <v>1</v>
      </c>
      <c r="G31" s="33" t="s">
        <v>97</v>
      </c>
      <c r="H31" s="19">
        <v>55022</v>
      </c>
      <c r="I31" s="20" t="s">
        <v>96</v>
      </c>
      <c r="J31" s="21">
        <v>61</v>
      </c>
      <c r="K31" s="33" t="s">
        <v>97</v>
      </c>
      <c r="L31" s="7">
        <v>28</v>
      </c>
      <c r="M31" s="7">
        <v>42</v>
      </c>
      <c r="N31" s="7">
        <v>0</v>
      </c>
      <c r="O31" s="7">
        <v>0</v>
      </c>
      <c r="P31" s="7">
        <v>0</v>
      </c>
      <c r="Q31" s="7">
        <v>0</v>
      </c>
      <c r="R31" s="7">
        <f t="shared" si="0"/>
        <v>0</v>
      </c>
      <c r="S31" s="7">
        <f t="shared" si="1"/>
        <v>0</v>
      </c>
      <c r="T31" s="11">
        <f t="shared" si="2"/>
        <v>70</v>
      </c>
    </row>
    <row r="32" spans="1:20" ht="12.75">
      <c r="A32" s="1">
        <f>1+A31</f>
        <v>22</v>
      </c>
      <c r="B32" s="10">
        <f>B31+1</f>
        <v>1</v>
      </c>
      <c r="C32" s="22">
        <v>77009</v>
      </c>
      <c r="D32" s="20" t="s">
        <v>60</v>
      </c>
      <c r="E32" s="21">
        <v>79</v>
      </c>
      <c r="F32" s="21">
        <v>1</v>
      </c>
      <c r="G32" s="33" t="s">
        <v>213</v>
      </c>
      <c r="H32" s="19">
        <v>9064</v>
      </c>
      <c r="I32" s="20" t="s">
        <v>126</v>
      </c>
      <c r="J32" s="21">
        <v>86</v>
      </c>
      <c r="K32" s="33" t="s">
        <v>240</v>
      </c>
      <c r="L32" s="50">
        <v>0</v>
      </c>
      <c r="M32" s="50">
        <v>0</v>
      </c>
      <c r="N32" s="50">
        <v>14</v>
      </c>
      <c r="O32" s="50">
        <v>47</v>
      </c>
      <c r="P32" s="50">
        <v>0</v>
      </c>
      <c r="Q32" s="50">
        <v>0</v>
      </c>
      <c r="R32" s="7">
        <f t="shared" si="0"/>
        <v>0</v>
      </c>
      <c r="S32" s="7">
        <f t="shared" si="1"/>
        <v>0</v>
      </c>
      <c r="T32" s="11">
        <f t="shared" si="2"/>
        <v>61</v>
      </c>
    </row>
    <row r="33" spans="1:20" ht="12.75">
      <c r="A33" s="1">
        <v>23</v>
      </c>
      <c r="B33" s="10"/>
      <c r="C33" s="19">
        <v>9099</v>
      </c>
      <c r="D33" s="20" t="s">
        <v>109</v>
      </c>
      <c r="E33" s="21">
        <v>73</v>
      </c>
      <c r="F33" s="21" t="s">
        <v>256</v>
      </c>
      <c r="G33" s="33" t="s">
        <v>14</v>
      </c>
      <c r="H33" s="19">
        <v>9060</v>
      </c>
      <c r="I33" s="20" t="s">
        <v>269</v>
      </c>
      <c r="J33" s="21">
        <v>71</v>
      </c>
      <c r="K33" s="33" t="s">
        <v>14</v>
      </c>
      <c r="L33" s="7">
        <v>60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f t="shared" si="0"/>
        <v>0</v>
      </c>
      <c r="S33" s="7">
        <f t="shared" si="1"/>
        <v>0</v>
      </c>
      <c r="T33" s="11">
        <f t="shared" si="2"/>
        <v>60</v>
      </c>
    </row>
    <row r="34" spans="1:20" ht="12.75">
      <c r="A34" s="1">
        <v>24</v>
      </c>
      <c r="B34" s="10"/>
      <c r="C34" s="19">
        <v>9014</v>
      </c>
      <c r="D34" s="20" t="s">
        <v>91</v>
      </c>
      <c r="E34" s="21">
        <v>82</v>
      </c>
      <c r="F34" s="21">
        <v>1</v>
      </c>
      <c r="G34" s="33" t="s">
        <v>14</v>
      </c>
      <c r="H34" s="19">
        <v>9178</v>
      </c>
      <c r="I34" s="20" t="s">
        <v>270</v>
      </c>
      <c r="J34" s="21">
        <v>85</v>
      </c>
      <c r="K34" s="33" t="s">
        <v>14</v>
      </c>
      <c r="L34" s="50">
        <v>60</v>
      </c>
      <c r="M34" s="50">
        <v>0</v>
      </c>
      <c r="N34" s="50">
        <v>0</v>
      </c>
      <c r="O34" s="50">
        <v>0</v>
      </c>
      <c r="P34" s="50">
        <v>0</v>
      </c>
      <c r="Q34" s="50">
        <v>0</v>
      </c>
      <c r="R34" s="7">
        <f t="shared" si="0"/>
        <v>0</v>
      </c>
      <c r="S34" s="7">
        <f t="shared" si="1"/>
        <v>0</v>
      </c>
      <c r="T34" s="11">
        <f t="shared" si="2"/>
        <v>60</v>
      </c>
    </row>
    <row r="35" spans="1:20" ht="12.75">
      <c r="A35" s="1">
        <v>25</v>
      </c>
      <c r="B35" s="10">
        <f>B34+1</f>
        <v>1</v>
      </c>
      <c r="C35" s="19">
        <v>43006</v>
      </c>
      <c r="D35" s="20" t="s">
        <v>216</v>
      </c>
      <c r="E35" s="21">
        <v>89</v>
      </c>
      <c r="F35" s="21">
        <v>3</v>
      </c>
      <c r="G35" s="33" t="s">
        <v>40</v>
      </c>
      <c r="H35" s="19">
        <v>43048</v>
      </c>
      <c r="I35" s="20" t="s">
        <v>217</v>
      </c>
      <c r="J35" s="21">
        <v>90</v>
      </c>
      <c r="K35" s="33" t="s">
        <v>40</v>
      </c>
      <c r="L35" s="50">
        <v>0</v>
      </c>
      <c r="M35" s="50">
        <v>20</v>
      </c>
      <c r="N35" s="50">
        <v>38</v>
      </c>
      <c r="O35" s="50">
        <v>0</v>
      </c>
      <c r="P35" s="50">
        <v>0</v>
      </c>
      <c r="Q35" s="50">
        <v>0</v>
      </c>
      <c r="R35" s="7">
        <f t="shared" si="0"/>
        <v>0</v>
      </c>
      <c r="S35" s="7">
        <f t="shared" si="1"/>
        <v>0</v>
      </c>
      <c r="T35" s="11">
        <f t="shared" si="2"/>
        <v>58</v>
      </c>
    </row>
    <row r="36" spans="1:20" ht="12.75">
      <c r="A36" s="1">
        <v>26</v>
      </c>
      <c r="B36" s="10"/>
      <c r="C36" s="19">
        <v>9055</v>
      </c>
      <c r="D36" s="20" t="s">
        <v>114</v>
      </c>
      <c r="E36" s="21">
        <v>85</v>
      </c>
      <c r="F36" s="21">
        <v>2</v>
      </c>
      <c r="G36" s="33" t="s">
        <v>14</v>
      </c>
      <c r="H36" s="19">
        <v>9077</v>
      </c>
      <c r="I36" s="20" t="s">
        <v>125</v>
      </c>
      <c r="J36" s="21">
        <v>84</v>
      </c>
      <c r="K36" s="33" t="s">
        <v>14</v>
      </c>
      <c r="L36" s="50">
        <v>25</v>
      </c>
      <c r="M36" s="50">
        <v>31</v>
      </c>
      <c r="N36" s="50">
        <v>0</v>
      </c>
      <c r="O36" s="50">
        <v>0</v>
      </c>
      <c r="P36" s="50">
        <v>0</v>
      </c>
      <c r="Q36" s="50">
        <v>0</v>
      </c>
      <c r="R36" s="7">
        <f t="shared" si="0"/>
        <v>0</v>
      </c>
      <c r="S36" s="7">
        <f t="shared" si="1"/>
        <v>0</v>
      </c>
      <c r="T36" s="11">
        <f t="shared" si="2"/>
        <v>56</v>
      </c>
    </row>
    <row r="37" spans="1:20" ht="12.75">
      <c r="A37" s="1">
        <v>27</v>
      </c>
      <c r="B37" s="10"/>
      <c r="C37" s="19">
        <v>8018</v>
      </c>
      <c r="D37" s="20" t="s">
        <v>144</v>
      </c>
      <c r="E37" s="21">
        <v>78</v>
      </c>
      <c r="F37" s="21">
        <v>2</v>
      </c>
      <c r="G37" s="33" t="s">
        <v>25</v>
      </c>
      <c r="H37" s="19">
        <v>8019</v>
      </c>
      <c r="I37" s="20" t="s">
        <v>145</v>
      </c>
      <c r="J37" s="21">
        <v>79</v>
      </c>
      <c r="K37" s="33" t="s">
        <v>25</v>
      </c>
      <c r="L37" s="50">
        <v>0</v>
      </c>
      <c r="M37" s="50">
        <v>0</v>
      </c>
      <c r="N37" s="50">
        <v>22</v>
      </c>
      <c r="O37" s="50">
        <v>28</v>
      </c>
      <c r="P37" s="50">
        <v>0</v>
      </c>
      <c r="Q37" s="50">
        <v>0</v>
      </c>
      <c r="R37" s="7">
        <f t="shared" si="0"/>
        <v>0</v>
      </c>
      <c r="S37" s="7">
        <f t="shared" si="1"/>
        <v>0</v>
      </c>
      <c r="T37" s="11">
        <f t="shared" si="2"/>
        <v>50</v>
      </c>
    </row>
    <row r="38" spans="1:20" ht="12.75">
      <c r="A38" s="1">
        <v>28</v>
      </c>
      <c r="B38" s="10"/>
      <c r="C38" s="19">
        <v>119021</v>
      </c>
      <c r="D38" s="20" t="s">
        <v>277</v>
      </c>
      <c r="E38" s="21">
        <v>89</v>
      </c>
      <c r="F38" s="21">
        <v>3</v>
      </c>
      <c r="G38" s="33" t="s">
        <v>13</v>
      </c>
      <c r="H38" s="19">
        <v>119135</v>
      </c>
      <c r="I38" s="20" t="s">
        <v>278</v>
      </c>
      <c r="J38" s="21">
        <v>89</v>
      </c>
      <c r="K38" s="33" t="s">
        <v>13</v>
      </c>
      <c r="L38" s="7">
        <v>0</v>
      </c>
      <c r="M38" s="7">
        <v>18</v>
      </c>
      <c r="N38" s="7">
        <v>16</v>
      </c>
      <c r="O38" s="7">
        <v>0</v>
      </c>
      <c r="P38" s="7">
        <v>0</v>
      </c>
      <c r="Q38" s="7">
        <v>0</v>
      </c>
      <c r="R38" s="7">
        <f>SMALL(L38:Q38,2)</f>
        <v>0</v>
      </c>
      <c r="S38" s="7">
        <f>SMALL(L38:Q38,1)</f>
        <v>0</v>
      </c>
      <c r="T38" s="11">
        <f>SUM(L38:Q38)-S38-R38</f>
        <v>34</v>
      </c>
    </row>
    <row r="39" spans="1:20" ht="12.75">
      <c r="A39" s="1">
        <v>29</v>
      </c>
      <c r="B39" s="10"/>
      <c r="C39" s="19">
        <v>11020</v>
      </c>
      <c r="D39" s="20" t="s">
        <v>276</v>
      </c>
      <c r="E39" s="21">
        <v>74</v>
      </c>
      <c r="F39" s="21">
        <v>1</v>
      </c>
      <c r="G39" s="33" t="s">
        <v>62</v>
      </c>
      <c r="H39" s="19">
        <v>11009</v>
      </c>
      <c r="I39" s="20" t="s">
        <v>107</v>
      </c>
      <c r="J39" s="21">
        <v>73</v>
      </c>
      <c r="K39" s="33" t="s">
        <v>62</v>
      </c>
      <c r="L39" s="50">
        <v>22</v>
      </c>
      <c r="M39" s="50">
        <v>0</v>
      </c>
      <c r="N39" s="50">
        <v>0</v>
      </c>
      <c r="O39" s="50">
        <v>0</v>
      </c>
      <c r="P39" s="50">
        <v>0</v>
      </c>
      <c r="Q39" s="50">
        <v>0</v>
      </c>
      <c r="R39" s="7">
        <f>SMALL(L39:Q39,2)</f>
        <v>0</v>
      </c>
      <c r="S39" s="7">
        <f>SMALL(L39:Q39,1)</f>
        <v>0</v>
      </c>
      <c r="T39" s="11">
        <f>SUM(L39:Q39)-S39-R39</f>
        <v>22</v>
      </c>
    </row>
    <row r="40" spans="1:20" ht="12.75">
      <c r="A40" s="1">
        <v>30</v>
      </c>
      <c r="B40" s="10">
        <f>B39+1</f>
        <v>1</v>
      </c>
      <c r="C40" s="19">
        <v>97020</v>
      </c>
      <c r="D40" s="20" t="s">
        <v>206</v>
      </c>
      <c r="E40" s="21">
        <v>66</v>
      </c>
      <c r="F40" s="21">
        <v>2</v>
      </c>
      <c r="G40" s="33" t="s">
        <v>179</v>
      </c>
      <c r="H40" s="19">
        <v>1002</v>
      </c>
      <c r="I40" s="20" t="s">
        <v>207</v>
      </c>
      <c r="J40" s="21">
        <v>70</v>
      </c>
      <c r="K40" s="33" t="s">
        <v>33</v>
      </c>
      <c r="L40" s="50">
        <v>0</v>
      </c>
      <c r="M40" s="50">
        <v>0</v>
      </c>
      <c r="N40" s="50">
        <v>14</v>
      </c>
      <c r="O40" s="50">
        <v>0</v>
      </c>
      <c r="P40" s="50">
        <v>0</v>
      </c>
      <c r="Q40" s="50">
        <v>0</v>
      </c>
      <c r="R40" s="7">
        <f>SMALL(L40:Q40,2)</f>
        <v>0</v>
      </c>
      <c r="S40" s="7">
        <f>SMALL(L40:Q40,1)</f>
        <v>0</v>
      </c>
      <c r="T40" s="11">
        <f>SUM(L40:Q40)-S40-R40</f>
        <v>14</v>
      </c>
    </row>
    <row r="41" spans="1:20" ht="12.75">
      <c r="A41" s="1" t="s">
        <v>303</v>
      </c>
      <c r="B41" s="10"/>
      <c r="C41" s="19"/>
      <c r="D41" s="20"/>
      <c r="E41" s="21"/>
      <c r="F41" s="21"/>
      <c r="G41" s="33"/>
      <c r="H41" s="19"/>
      <c r="I41" s="20"/>
      <c r="J41" s="21"/>
      <c r="K41" s="33"/>
      <c r="L41" s="50"/>
      <c r="M41" s="50"/>
      <c r="N41" s="50"/>
      <c r="O41" s="50"/>
      <c r="P41" s="50"/>
      <c r="Q41" s="50"/>
      <c r="R41" s="7"/>
      <c r="S41" s="7"/>
      <c r="T41" s="11"/>
    </row>
    <row r="42" ht="12.75">
      <c r="F42" s="14"/>
    </row>
    <row r="43" ht="12.75">
      <c r="F43" s="14"/>
    </row>
    <row r="44" ht="12.75">
      <c r="F44" s="14"/>
    </row>
    <row r="45" ht="12.75">
      <c r="F45" s="14"/>
    </row>
    <row r="46" ht="12.75">
      <c r="F46" s="14"/>
    </row>
    <row r="47" ht="12.75">
      <c r="F47" s="14"/>
    </row>
    <row r="48" ht="12.75">
      <c r="F48" s="14"/>
    </row>
    <row r="49" ht="12.75">
      <c r="F49" s="14"/>
    </row>
    <row r="50" ht="12.75">
      <c r="F50" s="14"/>
    </row>
    <row r="51" ht="12.75">
      <c r="F51" s="14"/>
    </row>
    <row r="52" ht="12.75">
      <c r="F52" s="14"/>
    </row>
    <row r="53" ht="12.75">
      <c r="F53" s="14"/>
    </row>
    <row r="54" ht="12.75">
      <c r="F54" s="14"/>
    </row>
    <row r="55" ht="12.75">
      <c r="F55" s="14"/>
    </row>
    <row r="56" ht="12.75">
      <c r="F56" s="14"/>
    </row>
    <row r="57" ht="12.75">
      <c r="F57" s="14"/>
    </row>
    <row r="58" ht="12.75">
      <c r="F58" s="14"/>
    </row>
    <row r="59" ht="12.75">
      <c r="F59" s="14"/>
    </row>
    <row r="60" ht="12.75">
      <c r="F60" s="14"/>
    </row>
    <row r="61" ht="12.75">
      <c r="F61" s="14"/>
    </row>
    <row r="62" ht="12.75">
      <c r="F62" s="14"/>
    </row>
    <row r="63" ht="12.75">
      <c r="F63" s="14"/>
    </row>
    <row r="64" ht="12.75">
      <c r="F64" s="14"/>
    </row>
    <row r="65" ht="12.75">
      <c r="F65" s="14"/>
    </row>
    <row r="66" ht="12.75">
      <c r="F66" s="14"/>
    </row>
    <row r="67" ht="12.75">
      <c r="F67" s="14"/>
    </row>
    <row r="68" ht="12.75">
      <c r="F68" s="14"/>
    </row>
    <row r="69" ht="12.75">
      <c r="F69" s="14"/>
    </row>
    <row r="70" ht="12.75">
      <c r="F70" s="14"/>
    </row>
    <row r="71" ht="12.75">
      <c r="F71" s="14"/>
    </row>
    <row r="72" ht="12.75">
      <c r="F72" s="14"/>
    </row>
  </sheetData>
  <mergeCells count="3">
    <mergeCell ref="A1:F1"/>
    <mergeCell ref="L1:M1"/>
    <mergeCell ref="P1:Q1"/>
  </mergeCells>
  <printOptions/>
  <pageMargins left="0.7874015748031497" right="0.7874015748031497" top="0.984251968503937" bottom="0.984251968503937" header="0.5118110236220472" footer="0.5118110236220472"/>
  <pageSetup horizontalDpi="180" verticalDpi="18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Crha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Crha</dc:creator>
  <cp:keywords/>
  <dc:description/>
  <cp:lastModifiedBy>david knebel</cp:lastModifiedBy>
  <cp:lastPrinted>2005-06-20T12:40:07Z</cp:lastPrinted>
  <dcterms:created xsi:type="dcterms:W3CDTF">1998-07-05T11:36:00Z</dcterms:created>
  <dcterms:modified xsi:type="dcterms:W3CDTF">2005-09-21T19:31:42Z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1816787884</vt:i4>
  </property>
  <property fmtid="{D5CDD505-2E9C-101B-9397-08002B2CF9AE}" pid="3" name="_EmailSubject">
    <vt:lpwstr>NKZ</vt:lpwstr>
  </property>
  <property fmtid="{D5CDD505-2E9C-101B-9397-08002B2CF9AE}" pid="4" name="_AuthorEmail">
    <vt:lpwstr>hkneblova@quick.cz</vt:lpwstr>
  </property>
  <property fmtid="{D5CDD505-2E9C-101B-9397-08002B2CF9AE}" pid="5" name="_AuthorEmailDisplayName">
    <vt:lpwstr>Hana Kneblova</vt:lpwstr>
  </property>
  <property fmtid="{D5CDD505-2E9C-101B-9397-08002B2CF9AE}" pid="6" name="_ReviewingToolsShownOnce">
    <vt:lpwstr/>
  </property>
</Properties>
</file>